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45" windowWidth="15480" windowHeight="8820" activeTab="0"/>
  </bookViews>
  <sheets>
    <sheet name="Lauantai" sheetId="1" r:id="rId1"/>
    <sheet name="Harkka-ajat la" sheetId="2" r:id="rId2"/>
    <sheet name="Sunnuntai" sheetId="3" r:id="rId3"/>
    <sheet name="Harkka-ajat su" sheetId="4" r:id="rId4"/>
    <sheet name="2-luokka" sheetId="5" r:id="rId5"/>
    <sheet name="Ruokatilaus" sheetId="6" r:id="rId6"/>
  </sheets>
  <externalReferences>
    <externalReference r:id="rId9"/>
  </externalReferences>
  <definedNames>
    <definedName name="_xlnm.Print_Area" localSheetId="0">'Lauantai'!$A$1:$R$112</definedName>
    <definedName name="_xlnm.Print_Area" localSheetId="2">'Sunnuntai'!$A$1:$R$113</definedName>
  </definedNames>
  <calcPr fullCalcOnLoad="1"/>
</workbook>
</file>

<file path=xl/comments1.xml><?xml version="1.0" encoding="utf-8"?>
<comments xmlns="http://schemas.openxmlformats.org/spreadsheetml/2006/main">
  <authors>
    <author>Elmo</author>
  </authors>
  <commentList>
    <comment ref="A109" authorId="0">
      <text>
        <r>
          <rPr>
            <b/>
            <sz val="8"/>
            <rFont val="Tahoma"/>
            <family val="2"/>
          </rPr>
          <t xml:space="preserve">Kun aitaulu on valmis värjätään aloitusajan ja tyhjien rivien teksti valkoiseksi niin ei näy tulosteissa eikä tarvitse muutella laskentakaavoja.
Valkoiseksi värjättävät on merkitty sinisellä.
</t>
        </r>
        <r>
          <rPr>
            <sz val="8"/>
            <rFont val="Tahoma"/>
            <family val="2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2"/>
          </rPr>
          <t xml:space="preserve">Kun aitaulu on valmis värjätään aloitusajan ja tyhjien rivien teksti valkoiseksi niin ei näy tulosteissa eikä tarvitse muutella laskentakaavoja.
Valkoiseksi värjättävät on merkitty sinisellä.
</t>
        </r>
        <r>
          <rPr>
            <sz val="8"/>
            <rFont val="Tahoma"/>
            <family val="2"/>
          </rPr>
          <t xml:space="preserve">
</t>
        </r>
      </text>
    </comment>
    <comment ref="J61" authorId="0">
      <text>
        <r>
          <rPr>
            <b/>
            <sz val="8"/>
            <rFont val="Tahoma"/>
            <family val="2"/>
          </rPr>
          <t xml:space="preserve">Kun aitaulu on valmis värjätään aloitusajan ja tyhjien rivien teksti valkoiseksi niin ei näy tulosteissa eikä tarvitse muutella laskentakaavoja.
Valkoiseksi värjättävät on merkitty sinisellä.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Elmo</author>
  </authors>
  <commentList>
    <comment ref="A84" authorId="0">
      <text>
        <r>
          <rPr>
            <b/>
            <sz val="8"/>
            <rFont val="Tahoma"/>
            <family val="2"/>
          </rPr>
          <t xml:space="preserve">Kun aitaulu on valmis värjätään aloitusajan ja tyhjien rivien teksti valkoiseksi niin ei näy tulosteissa eikä tarvitse muutella laskentakaavoja.
Valkoiseksi värjättävät on merkitty sinisellä.
</t>
        </r>
        <r>
          <rPr>
            <sz val="8"/>
            <rFont val="Tahoma"/>
            <family val="2"/>
          </rPr>
          <t xml:space="preserve">
</t>
        </r>
      </text>
    </comment>
    <comment ref="T94" authorId="0">
      <text>
        <r>
          <rPr>
            <b/>
            <sz val="8"/>
            <rFont val="Tahoma"/>
            <family val="2"/>
          </rPr>
          <t xml:space="preserve">Kun aitaulu on valmis värjätään aloitusajan ja tyhjien rivien teksti valkoiseksi niin ei näy tulosteissa eikä tarvitse muutella laskentakaavoja.
Valkoiseksi värjättävät on merkitty sinisellä.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<sst xmlns="http://schemas.openxmlformats.org/spreadsheetml/2006/main" count="871" uniqueCount="485">
  <si>
    <t>Luokka</t>
  </si>
  <si>
    <t>Kilpailut alkavat</t>
  </si>
  <si>
    <t>Fliku</t>
  </si>
  <si>
    <t>1. paneeli</t>
  </si>
  <si>
    <t>Kesto</t>
  </si>
  <si>
    <t>NAISET</t>
  </si>
  <si>
    <t>TuUL</t>
  </si>
  <si>
    <t>SVO</t>
  </si>
  <si>
    <t>KNV</t>
  </si>
  <si>
    <t>JNV</t>
  </si>
  <si>
    <t>6LK SEN</t>
  </si>
  <si>
    <t>2. paneeli</t>
  </si>
  <si>
    <t>Sarja</t>
  </si>
  <si>
    <t>No</t>
  </si>
  <si>
    <t>Seura</t>
  </si>
  <si>
    <t>IW</t>
  </si>
  <si>
    <t>VaKP</t>
  </si>
  <si>
    <t>OP</t>
  </si>
  <si>
    <t>TRIOT</t>
  </si>
  <si>
    <t>Nimi</t>
  </si>
  <si>
    <t>Punnerrus</t>
  </si>
  <si>
    <t>Haarapressi</t>
  </si>
  <si>
    <t>L-pressi</t>
  </si>
  <si>
    <t>2 jalan hyppy</t>
  </si>
  <si>
    <t>1 jalan hyppy</t>
  </si>
  <si>
    <t>Tasapaino</t>
  </si>
  <si>
    <t>Spagaatti</t>
  </si>
  <si>
    <t>Sivuspagaatti</t>
  </si>
  <si>
    <t>Aerobinen</t>
  </si>
  <si>
    <t>1. BLOKKI</t>
  </si>
  <si>
    <t>Haka Gym</t>
  </si>
  <si>
    <t>Valkeakosken Koskenpojat</t>
  </si>
  <si>
    <t>La</t>
  </si>
  <si>
    <t>Su</t>
  </si>
  <si>
    <t>Turun Urheiluliitto</t>
  </si>
  <si>
    <t>Porin Naisvoimistelijat</t>
  </si>
  <si>
    <t>Jyväskylän Naisvoimistelijat</t>
  </si>
  <si>
    <t>Seinäjoen Voimistelijat</t>
  </si>
  <si>
    <t>Oulun Naisvoimistelijat</t>
  </si>
  <si>
    <t>Oulun Pyrintö</t>
  </si>
  <si>
    <t>Kemin Naisvoimistelijat</t>
  </si>
  <si>
    <t>Keravan Naisvoimistelijat</t>
  </si>
  <si>
    <t>Cup kilpailujen avaus ja tuomareiden esittely</t>
  </si>
  <si>
    <t>Palkintojen jako</t>
  </si>
  <si>
    <t>Kilpailut päättyvät</t>
  </si>
  <si>
    <t>Jutta Nikander</t>
  </si>
  <si>
    <t>Veera Tamminen</t>
  </si>
  <si>
    <t>Siiri Nyholm</t>
  </si>
  <si>
    <t>Jenna Hoikka</t>
  </si>
  <si>
    <t>KeNV</t>
  </si>
  <si>
    <t>PNV</t>
  </si>
  <si>
    <t>Aino Vuorinen</t>
  </si>
  <si>
    <t>Laura Mäkinen</t>
  </si>
  <si>
    <t>Milla Lepistö</t>
  </si>
  <si>
    <t>Sani Salo</t>
  </si>
  <si>
    <t>Elina Koskela</t>
  </si>
  <si>
    <t>AG1</t>
  </si>
  <si>
    <t>3 lk. 9 -11</t>
  </si>
  <si>
    <t>TR</t>
  </si>
  <si>
    <t>GR</t>
  </si>
  <si>
    <t>AG 1</t>
  </si>
  <si>
    <t>AG 2</t>
  </si>
  <si>
    <t>Harjoitukset seuroittain</t>
  </si>
  <si>
    <t>3 lk. 9-11 v. IW, TR, GR</t>
  </si>
  <si>
    <t>AG1 TR, GR</t>
  </si>
  <si>
    <t>AG1 IW, AG2 IW, TR, GR</t>
  </si>
  <si>
    <t>6lk IW, TR, GR</t>
  </si>
  <si>
    <t>3 lk. yli 12v.</t>
  </si>
  <si>
    <t xml:space="preserve">2lk. </t>
  </si>
  <si>
    <t>Joukkue</t>
  </si>
  <si>
    <t>3 lk. yli 12</t>
  </si>
  <si>
    <t>IM</t>
  </si>
  <si>
    <t>Miikka Surakka</t>
  </si>
  <si>
    <t>3lk. yli 10</t>
  </si>
  <si>
    <t>4 lk. KS</t>
  </si>
  <si>
    <t>MP</t>
  </si>
  <si>
    <t>6 lk. SEN</t>
  </si>
  <si>
    <t>3 - luokka 9 - 11v.</t>
  </si>
  <si>
    <t>6 - luokka</t>
  </si>
  <si>
    <t xml:space="preserve">4 lk. KS </t>
  </si>
  <si>
    <t>5 lk. KS</t>
  </si>
  <si>
    <t xml:space="preserve">TR </t>
  </si>
  <si>
    <t xml:space="preserve">5 lk. KS </t>
  </si>
  <si>
    <t>Aerodance</t>
  </si>
  <si>
    <t>12 - 17v.</t>
  </si>
  <si>
    <t>2. luokan kilpailijoiden ja tuomareiden esittely</t>
  </si>
  <si>
    <t>2. luokka asemasarja (pisteet/sarjat) 1. Blokki</t>
  </si>
  <si>
    <t>2. luokka asemasarja (pisteet/sarjat) 2. Blokki</t>
  </si>
  <si>
    <t>2. luokan asemasarja (pisteet/sarjat) palkintojen jako</t>
  </si>
  <si>
    <t>4lk. KS IW, TR ja 5 lk. KS IW, TR</t>
  </si>
  <si>
    <t>Nea Kivelä, Saana Herlevi, Erica Tenn</t>
  </si>
  <si>
    <t>Veera Tamminen, Jutta Nikander, Elli Saru</t>
  </si>
  <si>
    <t>ONV</t>
  </si>
  <si>
    <t>Alina Altis, Heidi Rotkus, Emmi Mäki</t>
  </si>
  <si>
    <t>Anni Pihajoki, Maria Hukio, Noora Hellsten, Alina Altis, Heidi Rotkus, Emmi Mäki</t>
  </si>
  <si>
    <t>Emma Löövi</t>
  </si>
  <si>
    <t>HAG</t>
  </si>
  <si>
    <t>KajaGym</t>
  </si>
  <si>
    <t>Salla Keränen</t>
  </si>
  <si>
    <t>Vilma Lääti</t>
  </si>
  <si>
    <t>Eveliina Nurkkala</t>
  </si>
  <si>
    <t>Eevi Määttä</t>
  </si>
  <si>
    <t>Roosa Suorsa</t>
  </si>
  <si>
    <t>Liisa Karjalainen</t>
  </si>
  <si>
    <t>Maija Jalonen</t>
  </si>
  <si>
    <t>Nea Hukkanen</t>
  </si>
  <si>
    <t>Saana Herlevi</t>
  </si>
  <si>
    <t>Nea Kivelä</t>
  </si>
  <si>
    <t>Erica Tenn</t>
  </si>
  <si>
    <t>Henriikka Nyman</t>
  </si>
  <si>
    <t>Emilia Tynjälä</t>
  </si>
  <si>
    <t>Iida Tossavainen</t>
  </si>
  <si>
    <t>Emilia Turunen, Selina Harjunen, Hanna Tikkanen</t>
  </si>
  <si>
    <t>Ella Hautajärvi, Jennifer Tuomisto, Helmi Kantola</t>
  </si>
  <si>
    <t>Inka Laatikainen, Sani Ryhänen, Ella Kemppainen</t>
  </si>
  <si>
    <t>Amanda Haatainen, Oona Kangas, Reetta Kanervo</t>
  </si>
  <si>
    <t>Suvi Paganus, Noora Nikkari, Nanna Ala - Riihimäki</t>
  </si>
  <si>
    <t>Riina Halttunen, Essi Lehtonen, Ella Rautiainen</t>
  </si>
  <si>
    <t>Minttu Kataja, Linn Agha, Laura Kaapro</t>
  </si>
  <si>
    <t>Sonetta Humala, Amanda Lahtinen, Sini Nurminen</t>
  </si>
  <si>
    <t>Iida Happo, Alina Kuutti, Camilla Bergström</t>
  </si>
  <si>
    <t>Fanny Wesberg, Fanny Samppa, Minttu Kataja, Linn Agha, Laura Kaapro, Nicole Björk</t>
  </si>
  <si>
    <t>Ella Huovinen</t>
  </si>
  <si>
    <t>Anna Löövi</t>
  </si>
  <si>
    <t>Sara Jaanu</t>
  </si>
  <si>
    <t>Matilda Selkee</t>
  </si>
  <si>
    <t>Sanna - Kaisa Rousku</t>
  </si>
  <si>
    <t>Kristiina Kukkoniemi</t>
  </si>
  <si>
    <t>Amanda Haatainen</t>
  </si>
  <si>
    <t>Oona Kangas</t>
  </si>
  <si>
    <t>Reetta Kanervo</t>
  </si>
  <si>
    <t>Inka Laatikainen</t>
  </si>
  <si>
    <t>Vuokko Pulkkinen</t>
  </si>
  <si>
    <t>Pinja Kinnunen</t>
  </si>
  <si>
    <t>Sani Ryhänen</t>
  </si>
  <si>
    <t>Fanny Wessberg</t>
  </si>
  <si>
    <t>Fanny Samppa</t>
  </si>
  <si>
    <t>Minttu Kataja</t>
  </si>
  <si>
    <t>Ana Neculae</t>
  </si>
  <si>
    <t>PYRY</t>
  </si>
  <si>
    <t>Suvi Paganus</t>
  </si>
  <si>
    <t>Aino Nuolivirta</t>
  </si>
  <si>
    <t>Emmi Klutas</t>
  </si>
  <si>
    <t>Mari Ojala</t>
  </si>
  <si>
    <t>Ella Murtomäki</t>
  </si>
  <si>
    <t>Noora Nikkari</t>
  </si>
  <si>
    <t>Essi Lehtonen</t>
  </si>
  <si>
    <t>Nanna Ala - Riihimäki</t>
  </si>
  <si>
    <t>Jenna Jäminki</t>
  </si>
  <si>
    <t>Camilla Bergström</t>
  </si>
  <si>
    <t>Helmi - Lotta Kettunen</t>
  </si>
  <si>
    <t>Janika Ylä-Outinen</t>
  </si>
  <si>
    <t>Ella Rautiainen</t>
  </si>
  <si>
    <t>Amanda Lahtinen</t>
  </si>
  <si>
    <t>Riina Halttunen</t>
  </si>
  <si>
    <t>Sini Nurminen</t>
  </si>
  <si>
    <t>Kia Eklund</t>
  </si>
  <si>
    <t>Tiia Ritonen</t>
  </si>
  <si>
    <t>Vilma Vatanen</t>
  </si>
  <si>
    <t>Heli Kuisma</t>
  </si>
  <si>
    <t>Titta Hellen</t>
  </si>
  <si>
    <t>Erika Aalto</t>
  </si>
  <si>
    <t>Katariina Karjalainen</t>
  </si>
  <si>
    <t>Tanja Martikainen</t>
  </si>
  <si>
    <t>Maija Kyyrönen</t>
  </si>
  <si>
    <t>Johanna Karjalainen</t>
  </si>
  <si>
    <t>Annika Huotari</t>
  </si>
  <si>
    <t>Nea Tervamäki</t>
  </si>
  <si>
    <t>Salla Tuomisto</t>
  </si>
  <si>
    <t>Ella Tuomisto</t>
  </si>
  <si>
    <t>Laura Rantanen</t>
  </si>
  <si>
    <t>Salla Tuomisto, Ella Tuomisto, Laura Rantanen</t>
  </si>
  <si>
    <t>Pihla Berg, Annariina Kuttila, Veera Setälä</t>
  </si>
  <si>
    <t>Riina Lehtonen</t>
  </si>
  <si>
    <t>Mila Koljander</t>
  </si>
  <si>
    <t>Aliisa Semi</t>
  </si>
  <si>
    <t>Mila Koljander, Riina Lehtonen, Aliisa Semi</t>
  </si>
  <si>
    <t>Heidi - Maria Alander</t>
  </si>
  <si>
    <t>Inka Virho</t>
  </si>
  <si>
    <t>Annika Katajisto, Miia Lehtimäki, Katri Salonen</t>
  </si>
  <si>
    <t>Amanda Isotupa, Heidi - Maria Alander, Inka Virho</t>
  </si>
  <si>
    <t>Henriikka Riihitupa</t>
  </si>
  <si>
    <t>Jasmin Koskinen</t>
  </si>
  <si>
    <t>Paloma Ponsi</t>
  </si>
  <si>
    <t>Sara Haapala</t>
  </si>
  <si>
    <t>Veera Mäkiranta</t>
  </si>
  <si>
    <t>Sallamari Nieminen</t>
  </si>
  <si>
    <t>Mette Mehtäläinen</t>
  </si>
  <si>
    <t>Ilona Riskumäki</t>
  </si>
  <si>
    <t>Annariina Kuttila</t>
  </si>
  <si>
    <t>Laura Lehtimäki</t>
  </si>
  <si>
    <t>Sanni Latosaari</t>
  </si>
  <si>
    <t>Veera Setälä</t>
  </si>
  <si>
    <t>Pihla Berg, Mila Koljander, Riina Lehtonen, Ilona Riskumäki, Aliisa Semi, Veera Setälä</t>
  </si>
  <si>
    <t>Annemari Humaloja</t>
  </si>
  <si>
    <t>Heli Lehtinen</t>
  </si>
  <si>
    <t>Pauliina Raatikainen</t>
  </si>
  <si>
    <t>Nelli Nyberg</t>
  </si>
  <si>
    <t>Laura Vihervä</t>
  </si>
  <si>
    <t>Erika Rautiainen</t>
  </si>
  <si>
    <t>Jenna-Maria Muona</t>
  </si>
  <si>
    <t>Milla Kallioniemi</t>
  </si>
  <si>
    <t>Verena Kortelainen</t>
  </si>
  <si>
    <t>Nea Toivanen</t>
  </si>
  <si>
    <t>Jasmin Lahtinen</t>
  </si>
  <si>
    <t>Sanni Mäntykivi</t>
  </si>
  <si>
    <t>Leena Enbom</t>
  </si>
  <si>
    <t>Netta Koskinen, Erika Rautiainen, Laura Vihervä</t>
  </si>
  <si>
    <t>Pinja Pyykkölä, Jaana Tihtonen, Jenna Kemppainen</t>
  </si>
  <si>
    <t>Nelli Nyberg, Jenna-Maria Muona, Siiri Lehtiö, Pauliina Raatikainen, Sonja Meisaari, Laura Kiiveri</t>
  </si>
  <si>
    <t>2. luokka asemasarja (pisteet/sarjat) 3. blokki</t>
  </si>
  <si>
    <t>Viivi Inkinen</t>
  </si>
  <si>
    <t>Viivi Inkinen, Aino Keskinen, Susanne Salo</t>
  </si>
  <si>
    <t>Susanne Salo</t>
  </si>
  <si>
    <t>Aino Keskinen</t>
  </si>
  <si>
    <t>Siiri Nieminen</t>
  </si>
  <si>
    <t>Tiia Partanen</t>
  </si>
  <si>
    <t>Milla Lehtonen</t>
  </si>
  <si>
    <t>Emma Suomela</t>
  </si>
  <si>
    <t>Jenni Sirviö</t>
  </si>
  <si>
    <t>Sara Gröndahl, Venla Majamäki, Tanja Ala-Riihimäki</t>
  </si>
  <si>
    <t>Sara Gröndahl</t>
  </si>
  <si>
    <t>Venla Majamäki</t>
  </si>
  <si>
    <t>Tanja Ala-Riihimäki</t>
  </si>
  <si>
    <t>Jenna Kruth, Nelli Rantanen, Roosa Tiiva</t>
  </si>
  <si>
    <t>Nea Keitaanranta, Kaisa Korhonen</t>
  </si>
  <si>
    <t>Miia Anttila, Mirka Kallio, Ninni Jyrkkänen</t>
  </si>
  <si>
    <t>Matleena Paavola, Saimi Komi</t>
  </si>
  <si>
    <t>Tiia Kangas, Jemina Kärki, Salla Virtanen</t>
  </si>
  <si>
    <t>Saana Lehtinen, Sinna Salo</t>
  </si>
  <si>
    <t>Miikka Surakka, Roosa Alanen</t>
  </si>
  <si>
    <t>Anna Löövi, Sara Jaanu, Matilda Selkee, Sanna-Kaisa Rousku, Kristiina Kukkoniemi</t>
  </si>
  <si>
    <t>Ella Kemppainen</t>
  </si>
  <si>
    <t>Emma Levijärvi</t>
  </si>
  <si>
    <t>Elina Vaaranmaa</t>
  </si>
  <si>
    <t>Henna Halme</t>
  </si>
  <si>
    <t>Jasmine Rantanen</t>
  </si>
  <si>
    <t>Emmi Mikkonen</t>
  </si>
  <si>
    <t>Anniina Kangas</t>
  </si>
  <si>
    <t>Linda Kantanen</t>
  </si>
  <si>
    <t>Sonetta Humala</t>
  </si>
  <si>
    <t>Inka Kolho</t>
  </si>
  <si>
    <t>Karoliina Hirvonen</t>
  </si>
  <si>
    <t>Nea Suokas</t>
  </si>
  <si>
    <t>Henniina Aaltonen</t>
  </si>
  <si>
    <t>Miisa Heikkilä</t>
  </si>
  <si>
    <t>Sonja Juntunen</t>
  </si>
  <si>
    <t>Mona Lahtinen</t>
  </si>
  <si>
    <t>Petra Viinikka</t>
  </si>
  <si>
    <t>Emma Kosonen</t>
  </si>
  <si>
    <t>Milla Honkila</t>
  </si>
  <si>
    <t>Annika Laatikainen</t>
  </si>
  <si>
    <t>Siiri Poutamo</t>
  </si>
  <si>
    <t>Roosa Virtanen, Marianne Arvola, Karoliina Oksanen, Kaisa Niinivirta, Ana Neculae, Amanda Isotupa</t>
  </si>
  <si>
    <t>Taina Huotari</t>
  </si>
  <si>
    <t>Henna Kolehmainen</t>
  </si>
  <si>
    <t>Annika Saastamoinen</t>
  </si>
  <si>
    <t>Tiia Finne</t>
  </si>
  <si>
    <t>Pihla Ojala</t>
  </si>
  <si>
    <t>Heini Kallio</t>
  </si>
  <si>
    <t>Catarina Sahlström</t>
  </si>
  <si>
    <t>RaJu</t>
  </si>
  <si>
    <t>Mari Heikkinen</t>
  </si>
  <si>
    <t>Laura Rättyä</t>
  </si>
  <si>
    <t>Mari Pajamo</t>
  </si>
  <si>
    <t>Sani Helin</t>
  </si>
  <si>
    <t>Sara Soini</t>
  </si>
  <si>
    <t>Henna Korpela</t>
  </si>
  <si>
    <t>Julia Hoikkala</t>
  </si>
  <si>
    <t>Aino Nuolivirta, Emmi Klutas, Mari Ojala, Ella Murtomäki</t>
  </si>
  <si>
    <t>Mari Manninen, Mira Kuisma, Jenna Posti</t>
  </si>
  <si>
    <t>Katja Kuivalainen, Eini Alanärä, Lotta Partanen</t>
  </si>
  <si>
    <t>Heli Kuisma, Paula Rauhala, Nina Salonen</t>
  </si>
  <si>
    <t>Kreeta Nevantaus</t>
  </si>
  <si>
    <t>Daniela Björk</t>
  </si>
  <si>
    <t>Katerina Härkin</t>
  </si>
  <si>
    <t>Elina Karjalainen</t>
  </si>
  <si>
    <t>Hanna Rantanen</t>
  </si>
  <si>
    <t>Viivi Huhtala</t>
  </si>
  <si>
    <t>Inkariina Laine</t>
  </si>
  <si>
    <t>Laura Kiiveri</t>
  </si>
  <si>
    <t>Iida-Maria Heinonen</t>
  </si>
  <si>
    <t>Tanja Viiru</t>
  </si>
  <si>
    <t>Neea Nikkari</t>
  </si>
  <si>
    <t>Heidi Istolainen</t>
  </si>
  <si>
    <t>Sonja Meisaari</t>
  </si>
  <si>
    <t>Anne-Mari Hautakoski</t>
  </si>
  <si>
    <t>Emma Mälkiä</t>
  </si>
  <si>
    <t>Ella Murtomäki, Janette Åman, Pihla Ojala</t>
  </si>
  <si>
    <t>Anna-Stina Hievanen, Daniela Björk, Roosa Alanen</t>
  </si>
  <si>
    <t>Neena Jänkälä, Aliisa Pöytäkivi, Reetta Tepsa</t>
  </si>
  <si>
    <t>Sanni Mäntykivi, Viivi Huhtala, Marika Jalonen</t>
  </si>
  <si>
    <t>Elina Karjalainen, Katariina Karjalainen, Tanja Martikainen</t>
  </si>
  <si>
    <t>Miisa Häyrynen, Roosa Kahila, Jasmine Nousiainen</t>
  </si>
  <si>
    <t>Anna Vilkkumaa, Emmi Mankinen, Heini Kallio</t>
  </si>
  <si>
    <t>Johanna Suoranta, Helena Terho, Heidi Puska, Adeelia Koponen</t>
  </si>
  <si>
    <t>Neea Lehtinen, Nelli Paulamäki, Katariina Virkki</t>
  </si>
  <si>
    <t>Kia Österholm, Pipsa Kataja, Nea Vainio, Nuppu Nyman</t>
  </si>
  <si>
    <t>Ella Mäntynen, Pipsa Nieminen, Ella Nikander, Viivi Väljä</t>
  </si>
  <si>
    <t>Aada Lahdenperä, Julia Rotkus, Laura Luotola</t>
  </si>
  <si>
    <t>Aaron Aaltonen</t>
  </si>
  <si>
    <t>Juulia Koskinen</t>
  </si>
  <si>
    <t>Oona Ylikoski</t>
  </si>
  <si>
    <t>Pinja Lehtinen</t>
  </si>
  <si>
    <t>Emilia Rantala</t>
  </si>
  <si>
    <t>Aino Tuuri</t>
  </si>
  <si>
    <t>Senna Lehtimäki</t>
  </si>
  <si>
    <t>Venla Rautanen</t>
  </si>
  <si>
    <t>Milja Lume</t>
  </si>
  <si>
    <t>Amanda Paakkari</t>
  </si>
  <si>
    <t>Titta Peltonen</t>
  </si>
  <si>
    <t>Jemina Kinnunen</t>
  </si>
  <si>
    <t>Veera Kuurimo</t>
  </si>
  <si>
    <t>Yht.</t>
  </si>
  <si>
    <t>Teresa Korhonen</t>
  </si>
  <si>
    <t>Hilla Höyhtyä</t>
  </si>
  <si>
    <t>Netta Ilvonen</t>
  </si>
  <si>
    <t>Elena Sahi</t>
  </si>
  <si>
    <t>Nea Vähäsarja</t>
  </si>
  <si>
    <t>Essi Ketven</t>
  </si>
  <si>
    <t>Amanda Ahola</t>
  </si>
  <si>
    <t>Julianna Hillman</t>
  </si>
  <si>
    <t>Sesilia Merimaa</t>
  </si>
  <si>
    <t>Anni Järvinen</t>
  </si>
  <si>
    <t>Oona Vuorenniemi</t>
  </si>
  <si>
    <t>Nokian PYRY</t>
  </si>
  <si>
    <t>8 suoritusta</t>
  </si>
  <si>
    <t>4 suoritusta</t>
  </si>
  <si>
    <t>28 suoritusta</t>
  </si>
  <si>
    <t>7 suoritusta</t>
  </si>
  <si>
    <t xml:space="preserve">Fliku  </t>
  </si>
  <si>
    <t>2 suoritusta</t>
  </si>
  <si>
    <t>13 suoritusta</t>
  </si>
  <si>
    <t>Kajaani Gymnastics</t>
  </si>
  <si>
    <t>Raision Jumpparit</t>
  </si>
  <si>
    <t>2 Suoritusta</t>
  </si>
  <si>
    <t>Kasvis</t>
  </si>
  <si>
    <t>Maidoton</t>
  </si>
  <si>
    <t>Gluteeniton</t>
  </si>
  <si>
    <t>Ei porkkanaa ja omenaa</t>
  </si>
  <si>
    <t>Yhteensä:</t>
  </si>
  <si>
    <t>Palkintojen jaon järjestys:</t>
  </si>
  <si>
    <t>3 lk. yli 12v</t>
  </si>
  <si>
    <t>3lk. yli 10v.</t>
  </si>
  <si>
    <t>Joukkueet</t>
  </si>
  <si>
    <t>5lk. KS</t>
  </si>
  <si>
    <t>Tuomarikokous</t>
  </si>
  <si>
    <t>12:30 -13:00</t>
  </si>
  <si>
    <t>Tuomareiden lounas</t>
  </si>
  <si>
    <t>yht.</t>
  </si>
  <si>
    <t>Iiris Kauppinen,Liisa Karjalainen,Riina Kyllönen</t>
  </si>
  <si>
    <t>Alexandra Perhovaara,Eevi Määttä,Roosa Suorsa</t>
  </si>
  <si>
    <t>Anni Ryhänen</t>
  </si>
  <si>
    <t>Nelli Viitasaari</t>
  </si>
  <si>
    <t>Amanda Lahdenperä</t>
  </si>
  <si>
    <t>Jenna Kokkonen</t>
  </si>
  <si>
    <t>Katariina Viirret</t>
  </si>
  <si>
    <t xml:space="preserve">Anni Kapanen </t>
  </si>
  <si>
    <t>Janna Jukkala</t>
  </si>
  <si>
    <t>Olivia Orellana</t>
  </si>
  <si>
    <t>Janna Jukkala, Miisa Heikkilä, Inka Kolho</t>
  </si>
  <si>
    <t>Taina Huotari, Henna Kolehmainen, Annika Saastamoinen, Anni Halonen, Titta Hellen, Erika Aalto</t>
  </si>
  <si>
    <t>Ilona Kvick, Katri Kuivala, Tiina Yliniemi, Marianne Impiö, Anni Halonen</t>
  </si>
  <si>
    <t>Heidi Rämö, Mariana Palmroth, Laura Karjula</t>
  </si>
  <si>
    <t>Tia-Maria Hautaniemi</t>
  </si>
  <si>
    <t>Lotta Poltto</t>
  </si>
  <si>
    <t>Iida Haukilehto</t>
  </si>
  <si>
    <t>Emilia Haukilehto</t>
  </si>
  <si>
    <t>Milla Orava</t>
  </si>
  <si>
    <t>Emma Orava</t>
  </si>
  <si>
    <t>Sofia Orava</t>
  </si>
  <si>
    <t>Noora Leppinen</t>
  </si>
  <si>
    <t>Aleksina Lehto</t>
  </si>
  <si>
    <t>Alina Peräsalo</t>
  </si>
  <si>
    <t>Jonna Rusanen</t>
  </si>
  <si>
    <t>Vilma Haapaniemi</t>
  </si>
  <si>
    <t>Eini Nuolivirta</t>
  </si>
  <si>
    <t>Emmi Männikkö</t>
  </si>
  <si>
    <t>Sofia Harri</t>
  </si>
  <si>
    <t>Oona Tammiranta</t>
  </si>
  <si>
    <t>Linda Viitanen</t>
  </si>
  <si>
    <t>Tiina Karjalainen</t>
  </si>
  <si>
    <t>Tanja Viiru, Milla Kallioniemi, Tiina Karjalainen</t>
  </si>
  <si>
    <t>Anni-Julia Hakala, Laura Mäkinen, Linda Viitanen, Jasmin Koskinen, Henriikka Riihitupa</t>
  </si>
  <si>
    <t>Oona Keskinen, Karen Karppinen</t>
  </si>
  <si>
    <t>Josefiina Löytynoja</t>
  </si>
  <si>
    <t>Reetta Nisula</t>
  </si>
  <si>
    <t>Vanessa Paganus, Pinja Savo, Minttu Savo, Siiri Soininen</t>
  </si>
  <si>
    <t>TAUKO 30 MIN. / PRESSINPYÖRISTYSKILPAILU</t>
  </si>
  <si>
    <t>Tauko 30 min./Pressinpyörityskisa</t>
  </si>
  <si>
    <t>TAUKO 20 MIN.</t>
  </si>
  <si>
    <t>6 suoritusta</t>
  </si>
  <si>
    <t>10:20-10:48</t>
  </si>
  <si>
    <t>10:50-10:54</t>
  </si>
  <si>
    <t>10:54-11:00</t>
  </si>
  <si>
    <t>11:00-11:08</t>
  </si>
  <si>
    <t>11:43-11:48</t>
  </si>
  <si>
    <t>11:48-11:50</t>
  </si>
  <si>
    <t>11:50-12:03</t>
  </si>
  <si>
    <t>12:24-12:31</t>
  </si>
  <si>
    <t>2-luokan asemasarja (pisteet/sarjat) n. klo 11:05</t>
  </si>
  <si>
    <t>2. BLOKKI, n. klo. 11:30</t>
  </si>
  <si>
    <t>3. BLOKKI n. klo. 12:00</t>
  </si>
  <si>
    <t>Asema: Helmet</t>
  </si>
  <si>
    <t>10:00 - 11:00</t>
  </si>
  <si>
    <t>17 suoritusta</t>
  </si>
  <si>
    <t>12 suoritusta</t>
  </si>
  <si>
    <t>09:01-09:03</t>
  </si>
  <si>
    <t>09:03-09:07</t>
  </si>
  <si>
    <t>09:07-09:15</t>
  </si>
  <si>
    <t>09:28-09:36</t>
  </si>
  <si>
    <t>09:36-09:43</t>
  </si>
  <si>
    <t>09:43-10:00</t>
  </si>
  <si>
    <t>10:00-10:12</t>
  </si>
  <si>
    <t>10:36-10:40</t>
  </si>
  <si>
    <t>10:40-10:44</t>
  </si>
  <si>
    <t>Esitys: Piruetit</t>
  </si>
  <si>
    <t>Milla Lehtonen, Emma Suomela, Laura kenttälä</t>
  </si>
  <si>
    <t>yli 18v.</t>
  </si>
  <si>
    <t>08:45 - 10:45</t>
  </si>
  <si>
    <t>Kisat jatkuu</t>
  </si>
  <si>
    <t xml:space="preserve">2. luokka asemasarja (joukkueet), 3. luokka yli 12 vuotiaat IW, IM, 3. luokka yli 10 - vuotiaat joukkueet, 4 lk. KS MP, GR,  5lk. KS GR, Aerodance </t>
  </si>
  <si>
    <t>Aerodance yli 18v.</t>
  </si>
  <si>
    <t>Aerodance 12 - 17-v.</t>
  </si>
  <si>
    <t>10:20 - 12:31</t>
  </si>
  <si>
    <t>Tauko n. 10min</t>
  </si>
  <si>
    <t>RG</t>
  </si>
  <si>
    <t>Aikataulu, la 21.4.2012</t>
  </si>
  <si>
    <t>AEROBIC CUP 2 ja SM - karsintakilpailu, Turku</t>
  </si>
  <si>
    <t>Aikataulu, su 22.4.2012</t>
  </si>
  <si>
    <t>Harjoitusajat lauantai 21.4.2012</t>
  </si>
  <si>
    <t>Harjoitusajat su 22.4.2012</t>
  </si>
  <si>
    <t>Sunnuntai 22.4.2012</t>
  </si>
  <si>
    <t>Laktoositon</t>
  </si>
  <si>
    <t>Erikoisruokavaliot:</t>
  </si>
  <si>
    <t>Ruokatilaukset</t>
  </si>
  <si>
    <t xml:space="preserve">Eeva Aalto-Setälä </t>
  </si>
  <si>
    <t>Tiia Partanen, Sara Lampela</t>
  </si>
  <si>
    <t>Ella Cummings</t>
  </si>
  <si>
    <t xml:space="preserve">Nea Juvonen </t>
  </si>
  <si>
    <t>2. Luokan suorittajia yhteensä: 43 urheilijaa</t>
  </si>
  <si>
    <t>10:48-10:50</t>
  </si>
  <si>
    <t>Laura Kenttälä</t>
  </si>
  <si>
    <t>Julia Piiroinen</t>
  </si>
  <si>
    <t>Janika Piiroinen</t>
  </si>
  <si>
    <t>TAUKO n. 15 MIN / 2LK. OHJELMASARJAN PALKINTOJENJAKO</t>
  </si>
  <si>
    <t>n.14:55</t>
  </si>
  <si>
    <t>n. 15:10</t>
  </si>
  <si>
    <t>Tauko n. 15 min, 2. luokan ohjelmasarjan palkintojenjako</t>
  </si>
  <si>
    <t>Tauko n. 20 min.</t>
  </si>
  <si>
    <t>Tauko 20 min. / Esitys: Helmet</t>
  </si>
  <si>
    <t>Laura Putkonen</t>
  </si>
  <si>
    <t>TAUKO n. 20 MIN.</t>
  </si>
  <si>
    <t>2-jalan hyppy</t>
  </si>
  <si>
    <t>1-jalan hyppy</t>
  </si>
  <si>
    <t>Suoritukset yht. sarjoittain:</t>
  </si>
  <si>
    <t>Tuomarikokous  + tuomarilounas 12:30 -&gt;</t>
  </si>
  <si>
    <t>11:30-12:30</t>
  </si>
  <si>
    <t>TAUKO n.20 MIN.</t>
  </si>
  <si>
    <t>08:44-09:01</t>
  </si>
  <si>
    <t>TAUKO 15 MIN</t>
  </si>
  <si>
    <t>n. 18:00</t>
  </si>
  <si>
    <t>Palkintojenjako n. klo 19:20</t>
  </si>
  <si>
    <t>n. klo 14:20 - 14:50</t>
  </si>
  <si>
    <t>n. klo. 14:50</t>
  </si>
  <si>
    <t>n. 16:25</t>
  </si>
  <si>
    <t>n. 16:40:00</t>
  </si>
  <si>
    <t>n. klo. 17:40 - 18:00</t>
  </si>
  <si>
    <t>n. klo. 18:00</t>
  </si>
  <si>
    <t>n. klo. 19:20</t>
  </si>
  <si>
    <t>n. klo. 19:50</t>
  </si>
  <si>
    <t>12:03-12:22</t>
  </si>
  <si>
    <t>19 suoritusta</t>
  </si>
  <si>
    <t>31 suoritusta</t>
  </si>
  <si>
    <t>11:08-11:39</t>
  </si>
  <si>
    <t>Palkintojen jako n. klo 18:55</t>
  </si>
  <si>
    <t>n. klo. 19:25</t>
  </si>
  <si>
    <t>10:23-10:35</t>
  </si>
  <si>
    <t>10 suoritusta</t>
  </si>
  <si>
    <t>10:12-10:22</t>
  </si>
  <si>
    <t>12 Suoritusta</t>
  </si>
  <si>
    <t>09:15-09:27</t>
  </si>
  <si>
    <t>Sini Rantanen</t>
  </si>
  <si>
    <t>n. klo 16:40- 17:00</t>
  </si>
  <si>
    <t>Päivitetty 18.4.2012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</si>
</sst>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Arial Unicode MS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5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1"/>
      <color indexed="8"/>
      <name val="Calibri"/>
      <family val="2"/>
    </font>
    <font>
      <b/>
      <sz val="11"/>
      <name val="Arial Unicode MS"/>
      <family val="2"/>
    </font>
    <font>
      <u val="single"/>
      <sz val="10"/>
      <name val="Arial"/>
      <family val="2"/>
    </font>
    <font>
      <sz val="11"/>
      <color indexed="34"/>
      <name val="Arial"/>
      <family val="2"/>
    </font>
    <font>
      <sz val="11"/>
      <color rgb="FFFFFF0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21" borderId="2" applyNumberFormat="0" applyAlignment="0" applyProtection="0"/>
    <xf numFmtId="0" fontId="19" fillId="0" borderId="3" applyNumberFormat="0" applyFill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8" fillId="7" borderId="2" applyNumberFormat="0" applyAlignment="0" applyProtection="0"/>
    <xf numFmtId="0" fontId="12" fillId="23" borderId="8" applyNumberFormat="0" applyAlignment="0" applyProtection="0"/>
    <xf numFmtId="0" fontId="21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7" fillId="0" borderId="0" xfId="49" applyFont="1" applyBorder="1" applyAlignment="1">
      <alignment wrapText="1"/>
      <protection/>
    </xf>
    <xf numFmtId="20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20" fontId="28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0" fontId="25" fillId="0" borderId="0" xfId="0" applyNumberFormat="1" applyFont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12" xfId="0" applyFont="1" applyBorder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5" fillId="0" borderId="13" xfId="0" applyFont="1" applyFill="1" applyBorder="1" applyAlignment="1">
      <alignment vertical="top"/>
    </xf>
    <xf numFmtId="0" fontId="25" fillId="0" borderId="12" xfId="0" applyFont="1" applyFill="1" applyBorder="1" applyAlignment="1">
      <alignment horizontal="center"/>
    </xf>
    <xf numFmtId="0" fontId="25" fillId="0" borderId="0" xfId="0" applyFont="1" applyBorder="1" applyAlignment="1">
      <alignment horizontal="center" shrinkToFit="1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 vertical="top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0" borderId="0" xfId="49" applyFont="1" applyBorder="1" applyAlignment="1">
      <alignment/>
      <protection/>
    </xf>
    <xf numFmtId="0" fontId="25" fillId="0" borderId="0" xfId="49" applyFont="1" applyBorder="1" applyAlignment="1">
      <alignment shrinkToFit="1"/>
      <protection/>
    </xf>
    <xf numFmtId="0" fontId="25" fillId="0" borderId="0" xfId="49" applyFont="1" applyBorder="1" applyAlignment="1">
      <alignment wrapText="1"/>
      <protection/>
    </xf>
    <xf numFmtId="0" fontId="27" fillId="0" borderId="0" xfId="49" applyFont="1" applyFill="1" applyBorder="1" applyAlignment="1">
      <alignment/>
      <protection/>
    </xf>
    <xf numFmtId="0" fontId="25" fillId="0" borderId="0" xfId="0" applyFont="1" applyFill="1" applyBorder="1" applyAlignment="1">
      <alignment shrinkToFit="1"/>
    </xf>
    <xf numFmtId="0" fontId="25" fillId="0" borderId="0" xfId="0" applyFont="1" applyFill="1" applyBorder="1" applyAlignment="1">
      <alignment/>
    </xf>
    <xf numFmtId="0" fontId="25" fillId="0" borderId="0" xfId="49" applyFont="1" applyFill="1" applyBorder="1" applyAlignment="1">
      <alignment shrinkToFit="1"/>
      <protection/>
    </xf>
    <xf numFmtId="0" fontId="25" fillId="0" borderId="0" xfId="49" applyFont="1" applyFill="1" applyBorder="1" applyAlignment="1">
      <alignment wrapText="1"/>
      <protection/>
    </xf>
    <xf numFmtId="0" fontId="25" fillId="0" borderId="0" xfId="0" applyFont="1" applyBorder="1" applyAlignment="1">
      <alignment shrinkToFit="1"/>
    </xf>
    <xf numFmtId="0" fontId="25" fillId="0" borderId="0" xfId="0" applyFont="1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5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0" fontId="25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20" fontId="3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/>
    </xf>
    <xf numFmtId="0" fontId="25" fillId="0" borderId="15" xfId="0" applyFont="1" applyFill="1" applyBorder="1" applyAlignment="1">
      <alignment horizontal="left"/>
    </xf>
    <xf numFmtId="0" fontId="0" fillId="21" borderId="16" xfId="0" applyFill="1" applyBorder="1" applyAlignment="1">
      <alignment horizontal="center" textRotation="90"/>
    </xf>
    <xf numFmtId="0" fontId="25" fillId="0" borderId="13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3" fillId="0" borderId="11" xfId="0" applyFont="1" applyBorder="1" applyAlignment="1">
      <alignment vertical="top"/>
    </xf>
    <xf numFmtId="0" fontId="25" fillId="24" borderId="13" xfId="0" applyFont="1" applyFill="1" applyBorder="1" applyAlignment="1">
      <alignment vertical="top"/>
    </xf>
    <xf numFmtId="0" fontId="25" fillId="0" borderId="11" xfId="0" applyFont="1" applyFill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20" fontId="1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25" fillId="0" borderId="15" xfId="0" applyFont="1" applyFill="1" applyBorder="1" applyAlignment="1">
      <alignment horizontal="left" vertical="top"/>
    </xf>
    <xf numFmtId="0" fontId="25" fillId="0" borderId="15" xfId="0" applyFont="1" applyBorder="1" applyAlignment="1">
      <alignment horizontal="left" vertical="top"/>
    </xf>
    <xf numFmtId="0" fontId="25" fillId="0" borderId="15" xfId="49" applyFont="1" applyFill="1" applyBorder="1" applyAlignment="1">
      <alignment horizontal="left"/>
      <protection/>
    </xf>
    <xf numFmtId="0" fontId="25" fillId="0" borderId="15" xfId="49" applyFont="1" applyBorder="1" applyAlignment="1">
      <alignment horizontal="left" wrapText="1"/>
      <protection/>
    </xf>
    <xf numFmtId="0" fontId="26" fillId="0" borderId="15" xfId="0" applyFont="1" applyBorder="1" applyAlignment="1">
      <alignment horizontal="left"/>
    </xf>
    <xf numFmtId="0" fontId="25" fillId="0" borderId="15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15" xfId="49" applyFont="1" applyFill="1" applyBorder="1" applyAlignment="1">
      <alignment horizontal="left" wrapText="1"/>
      <protection/>
    </xf>
    <xf numFmtId="0" fontId="25" fillId="0" borderId="17" xfId="0" applyFont="1" applyBorder="1" applyAlignment="1">
      <alignment horizontal="left"/>
    </xf>
    <xf numFmtId="0" fontId="25" fillId="0" borderId="17" xfId="49" applyFont="1" applyFill="1" applyBorder="1" applyAlignment="1">
      <alignment horizontal="left"/>
      <protection/>
    </xf>
    <xf numFmtId="0" fontId="30" fillId="0" borderId="0" xfId="0" applyFont="1" applyFill="1" applyAlignment="1">
      <alignment horizontal="center"/>
    </xf>
    <xf numFmtId="20" fontId="25" fillId="0" borderId="0" xfId="0" applyNumberFormat="1" applyFont="1" applyAlignment="1">
      <alignment horizontal="right" vertical="top"/>
    </xf>
    <xf numFmtId="20" fontId="25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25" fillId="0" borderId="22" xfId="49" applyFont="1" applyBorder="1" applyAlignment="1">
      <alignment horizontal="left" wrapText="1"/>
      <protection/>
    </xf>
    <xf numFmtId="0" fontId="3" fillId="0" borderId="12" xfId="0" applyFont="1" applyBorder="1" applyAlignment="1">
      <alignment vertical="top" wrapText="1"/>
    </xf>
    <xf numFmtId="0" fontId="25" fillId="0" borderId="12" xfId="0" applyFont="1" applyFill="1" applyBorder="1" applyAlignment="1">
      <alignment vertical="top"/>
    </xf>
    <xf numFmtId="0" fontId="25" fillId="25" borderId="12" xfId="0" applyFont="1" applyFill="1" applyBorder="1" applyAlignment="1">
      <alignment vertical="top"/>
    </xf>
    <xf numFmtId="0" fontId="25" fillId="0" borderId="12" xfId="0" applyFont="1" applyBorder="1" applyAlignment="1">
      <alignment vertical="top" wrapText="1"/>
    </xf>
    <xf numFmtId="0" fontId="25" fillId="2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/>
    </xf>
    <xf numFmtId="0" fontId="25" fillId="0" borderId="12" xfId="0" applyFont="1" applyFill="1" applyBorder="1" applyAlignment="1">
      <alignment horizontal="left" vertical="top"/>
    </xf>
    <xf numFmtId="0" fontId="25" fillId="25" borderId="12" xfId="0" applyFont="1" applyFill="1" applyBorder="1" applyAlignment="1">
      <alignment horizontal="left" shrinkToFit="1"/>
    </xf>
    <xf numFmtId="0" fontId="25" fillId="25" borderId="12" xfId="0" applyFont="1" applyFill="1" applyBorder="1" applyAlignment="1">
      <alignment horizontal="left"/>
    </xf>
    <xf numFmtId="0" fontId="25" fillId="25" borderId="12" xfId="49" applyFont="1" applyFill="1" applyBorder="1" applyAlignment="1">
      <alignment wrapText="1"/>
      <protection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 shrinkToFit="1"/>
    </xf>
    <xf numFmtId="0" fontId="25" fillId="0" borderId="23" xfId="0" applyFont="1" applyBorder="1" applyAlignment="1">
      <alignment horizontal="center"/>
    </xf>
    <xf numFmtId="0" fontId="25" fillId="25" borderId="13" xfId="0" applyFont="1" applyFill="1" applyBorder="1" applyAlignment="1">
      <alignment horizontal="left"/>
    </xf>
    <xf numFmtId="0" fontId="3" fillId="0" borderId="12" xfId="0" applyFont="1" applyBorder="1" applyAlignment="1">
      <alignment vertical="top"/>
    </xf>
    <xf numFmtId="0" fontId="25" fillId="0" borderId="12" xfId="0" applyFont="1" applyFill="1" applyBorder="1" applyAlignment="1">
      <alignment horizontal="left"/>
    </xf>
    <xf numFmtId="0" fontId="25" fillId="25" borderId="12" xfId="0" applyFont="1" applyFill="1" applyBorder="1" applyAlignment="1">
      <alignment vertical="top" shrinkToFit="1"/>
    </xf>
    <xf numFmtId="0" fontId="3" fillId="0" borderId="12" xfId="0" applyFont="1" applyFill="1" applyBorder="1" applyAlignment="1">
      <alignment horizontal="left" vertical="top"/>
    </xf>
    <xf numFmtId="0" fontId="27" fillId="0" borderId="12" xfId="49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shrinkToFi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25" fillId="0" borderId="24" xfId="0" applyFont="1" applyBorder="1" applyAlignment="1">
      <alignment horizontal="left" wrapText="1"/>
    </xf>
    <xf numFmtId="0" fontId="25" fillId="0" borderId="24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left" wrapText="1"/>
    </xf>
    <xf numFmtId="0" fontId="25" fillId="0" borderId="12" xfId="49" applyFont="1" applyFill="1" applyBorder="1" applyAlignment="1">
      <alignment horizontal="left" wrapText="1"/>
      <protection/>
    </xf>
    <xf numFmtId="0" fontId="25" fillId="0" borderId="11" xfId="0" applyFont="1" applyBorder="1" applyAlignment="1">
      <alignment horizontal="left" wrapText="1"/>
    </xf>
    <xf numFmtId="0" fontId="25" fillId="25" borderId="12" xfId="0" applyFon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0" xfId="0" applyFill="1" applyAlignment="1">
      <alignment/>
    </xf>
    <xf numFmtId="20" fontId="0" fillId="25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26" xfId="0" applyBorder="1" applyAlignment="1">
      <alignment/>
    </xf>
    <xf numFmtId="0" fontId="0" fillId="25" borderId="12" xfId="0" applyFill="1" applyBorder="1" applyAlignment="1">
      <alignment vertical="top" wrapText="1"/>
    </xf>
    <xf numFmtId="0" fontId="25" fillId="26" borderId="27" xfId="0" applyFont="1" applyFill="1" applyBorder="1" applyAlignment="1">
      <alignment horizontal="center" vertical="top"/>
    </xf>
    <xf numFmtId="0" fontId="25" fillId="26" borderId="28" xfId="0" applyFont="1" applyFill="1" applyBorder="1" applyAlignment="1">
      <alignment/>
    </xf>
    <xf numFmtId="0" fontId="25" fillId="26" borderId="28" xfId="0" applyFont="1" applyFill="1" applyBorder="1" applyAlignment="1">
      <alignment horizontal="center"/>
    </xf>
    <xf numFmtId="0" fontId="25" fillId="26" borderId="28" xfId="0" applyFont="1" applyFill="1" applyBorder="1" applyAlignment="1">
      <alignment/>
    </xf>
    <xf numFmtId="0" fontId="33" fillId="26" borderId="28" xfId="0" applyFont="1" applyFill="1" applyBorder="1" applyAlignment="1">
      <alignment/>
    </xf>
    <xf numFmtId="0" fontId="26" fillId="26" borderId="29" xfId="0" applyFont="1" applyFill="1" applyBorder="1" applyAlignment="1">
      <alignment horizontal="left"/>
    </xf>
    <xf numFmtId="0" fontId="25" fillId="0" borderId="20" xfId="49" applyFont="1" applyFill="1" applyBorder="1" applyAlignment="1">
      <alignment horizontal="left"/>
      <protection/>
    </xf>
    <xf numFmtId="0" fontId="25" fillId="25" borderId="12" xfId="0" applyFont="1" applyFill="1" applyBorder="1" applyAlignment="1">
      <alignment horizontal="left" wrapText="1"/>
    </xf>
    <xf numFmtId="0" fontId="25" fillId="24" borderId="12" xfId="0" applyFont="1" applyFill="1" applyBorder="1" applyAlignment="1">
      <alignment vertical="top"/>
    </xf>
    <xf numFmtId="0" fontId="26" fillId="24" borderId="12" xfId="0" applyFont="1" applyFill="1" applyBorder="1" applyAlignment="1">
      <alignment/>
    </xf>
    <xf numFmtId="0" fontId="25" fillId="24" borderId="12" xfId="49" applyFont="1" applyFill="1" applyBorder="1" applyAlignment="1">
      <alignment horizontal="left" wrapText="1"/>
      <protection/>
    </xf>
    <xf numFmtId="0" fontId="3" fillId="24" borderId="12" xfId="0" applyFont="1" applyFill="1" applyBorder="1" applyAlignment="1">
      <alignment vertical="top"/>
    </xf>
    <xf numFmtId="0" fontId="3" fillId="24" borderId="12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27" borderId="12" xfId="0" applyFont="1" applyFill="1" applyBorder="1" applyAlignment="1">
      <alignment/>
    </xf>
    <xf numFmtId="0" fontId="25" fillId="24" borderId="12" xfId="49" applyFont="1" applyFill="1" applyBorder="1" applyAlignment="1">
      <alignment wrapText="1"/>
      <protection/>
    </xf>
    <xf numFmtId="0" fontId="25" fillId="0" borderId="21" xfId="0" applyFont="1" applyBorder="1" applyAlignment="1">
      <alignment horizontal="left" wrapText="1"/>
    </xf>
    <xf numFmtId="0" fontId="25" fillId="25" borderId="12" xfId="49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5" fillId="25" borderId="23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left" wrapText="1"/>
    </xf>
    <xf numFmtId="0" fontId="0" fillId="27" borderId="12" xfId="0" applyFont="1" applyFill="1" applyBorder="1" applyAlignment="1">
      <alignment horizontal="left"/>
    </xf>
    <xf numFmtId="0" fontId="0" fillId="27" borderId="12" xfId="0" applyFont="1" applyFill="1" applyBorder="1" applyAlignment="1">
      <alignment horizontal="center"/>
    </xf>
    <xf numFmtId="0" fontId="0" fillId="27" borderId="12" xfId="0" applyFont="1" applyFill="1" applyBorder="1" applyAlignment="1">
      <alignment/>
    </xf>
    <xf numFmtId="0" fontId="0" fillId="27" borderId="12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0" fontId="0" fillId="27" borderId="13" xfId="0" applyFont="1" applyFill="1" applyBorder="1" applyAlignment="1">
      <alignment horizontal="center"/>
    </xf>
    <xf numFmtId="0" fontId="0" fillId="27" borderId="13" xfId="0" applyFont="1" applyFill="1" applyBorder="1" applyAlignment="1">
      <alignment/>
    </xf>
    <xf numFmtId="0" fontId="0" fillId="27" borderId="13" xfId="0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25" fillId="24" borderId="12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20" fontId="25" fillId="0" borderId="0" xfId="0" applyNumberFormat="1" applyFont="1" applyAlignment="1">
      <alignment/>
    </xf>
    <xf numFmtId="0" fontId="0" fillId="0" borderId="31" xfId="0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28" borderId="14" xfId="0" applyFont="1" applyFill="1" applyBorder="1" applyAlignment="1">
      <alignment horizontal="center"/>
    </xf>
    <xf numFmtId="0" fontId="25" fillId="28" borderId="0" xfId="0" applyFont="1" applyFill="1" applyBorder="1" applyAlignment="1">
      <alignment horizontal="center"/>
    </xf>
    <xf numFmtId="0" fontId="25" fillId="28" borderId="0" xfId="0" applyFont="1" applyFill="1" applyBorder="1" applyAlignment="1">
      <alignment vertical="top"/>
    </xf>
    <xf numFmtId="0" fontId="25" fillId="28" borderId="0" xfId="49" applyFont="1" applyFill="1" applyBorder="1" applyAlignment="1">
      <alignment wrapText="1"/>
      <protection/>
    </xf>
    <xf numFmtId="0" fontId="25" fillId="24" borderId="31" xfId="0" applyFont="1" applyFill="1" applyBorder="1" applyAlignment="1">
      <alignment horizontal="center"/>
    </xf>
    <xf numFmtId="0" fontId="25" fillId="27" borderId="23" xfId="0" applyFont="1" applyFill="1" applyBorder="1" applyAlignment="1">
      <alignment horizontal="center"/>
    </xf>
    <xf numFmtId="0" fontId="25" fillId="27" borderId="31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left" vertical="top"/>
    </xf>
    <xf numFmtId="0" fontId="26" fillId="25" borderId="12" xfId="0" applyFont="1" applyFill="1" applyBorder="1" applyAlignment="1">
      <alignment horizontal="left"/>
    </xf>
    <xf numFmtId="0" fontId="25" fillId="25" borderId="11" xfId="49" applyFont="1" applyFill="1" applyBorder="1" applyAlignment="1">
      <alignment horizontal="left" wrapText="1"/>
      <protection/>
    </xf>
    <xf numFmtId="0" fontId="25" fillId="25" borderId="13" xfId="49" applyFont="1" applyFill="1" applyBorder="1" applyAlignment="1">
      <alignment horizontal="left" wrapText="1"/>
      <protection/>
    </xf>
    <xf numFmtId="0" fontId="25" fillId="25" borderId="11" xfId="0" applyFont="1" applyFill="1" applyBorder="1" applyAlignment="1">
      <alignment horizontal="left"/>
    </xf>
    <xf numFmtId="0" fontId="26" fillId="25" borderId="12" xfId="0" applyFont="1" applyFill="1" applyBorder="1" applyAlignment="1">
      <alignment horizontal="left" wrapText="1"/>
    </xf>
    <xf numFmtId="0" fontId="0" fillId="27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right"/>
    </xf>
    <xf numFmtId="0" fontId="25" fillId="24" borderId="12" xfId="0" applyFont="1" applyFill="1" applyBorder="1" applyAlignment="1">
      <alignment horizontal="right"/>
    </xf>
    <xf numFmtId="0" fontId="0" fillId="27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5" fillId="0" borderId="15" xfId="0" applyFont="1" applyBorder="1" applyAlignment="1">
      <alignment/>
    </xf>
    <xf numFmtId="0" fontId="0" fillId="27" borderId="15" xfId="0" applyFont="1" applyFill="1" applyBorder="1" applyAlignment="1">
      <alignment/>
    </xf>
    <xf numFmtId="20" fontId="3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1" xfId="0" applyFont="1" applyFill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16" xfId="0" applyFont="1" applyFill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7" fillId="0" borderId="11" xfId="49" applyFont="1" applyBorder="1" applyAlignment="1">
      <alignment horizontal="right"/>
      <protection/>
    </xf>
    <xf numFmtId="0" fontId="27" fillId="0" borderId="12" xfId="49" applyFont="1" applyBorder="1" applyAlignment="1">
      <alignment horizontal="right"/>
      <protection/>
    </xf>
    <xf numFmtId="0" fontId="27" fillId="0" borderId="12" xfId="49" applyFont="1" applyFill="1" applyBorder="1" applyAlignment="1">
      <alignment horizontal="right"/>
      <protection/>
    </xf>
    <xf numFmtId="0" fontId="27" fillId="0" borderId="11" xfId="49" applyFont="1" applyFill="1" applyBorder="1" applyAlignment="1">
      <alignment horizontal="right"/>
      <protection/>
    </xf>
    <xf numFmtId="0" fontId="25" fillId="0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9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19" xfId="0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25" borderId="12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35" xfId="0" applyFill="1" applyBorder="1" applyAlignment="1">
      <alignment/>
    </xf>
    <xf numFmtId="0" fontId="1" fillId="25" borderId="36" xfId="0" applyFont="1" applyFill="1" applyBorder="1" applyAlignment="1">
      <alignment/>
    </xf>
    <xf numFmtId="0" fontId="1" fillId="25" borderId="37" xfId="0" applyFont="1" applyFill="1" applyBorder="1" applyAlignment="1">
      <alignment/>
    </xf>
    <xf numFmtId="0" fontId="0" fillId="25" borderId="19" xfId="0" applyFill="1" applyBorder="1" applyAlignment="1">
      <alignment/>
    </xf>
    <xf numFmtId="0" fontId="1" fillId="25" borderId="12" xfId="0" applyFont="1" applyFill="1" applyBorder="1" applyAlignment="1">
      <alignment/>
    </xf>
    <xf numFmtId="0" fontId="0" fillId="27" borderId="16" xfId="0" applyFont="1" applyFill="1" applyBorder="1" applyAlignment="1">
      <alignment/>
    </xf>
    <xf numFmtId="0" fontId="25" fillId="25" borderId="11" xfId="49" applyFont="1" applyFill="1" applyBorder="1" applyAlignment="1">
      <alignment wrapText="1"/>
      <protection/>
    </xf>
    <xf numFmtId="0" fontId="25" fillId="25" borderId="12" xfId="0" applyFont="1" applyFill="1" applyBorder="1" applyAlignment="1">
      <alignment horizontal="right"/>
    </xf>
    <xf numFmtId="0" fontId="25" fillId="26" borderId="27" xfId="0" applyFont="1" applyFill="1" applyBorder="1" applyAlignment="1">
      <alignment horizontal="center"/>
    </xf>
    <xf numFmtId="0" fontId="3" fillId="26" borderId="28" xfId="0" applyFont="1" applyFill="1" applyBorder="1" applyAlignment="1">
      <alignment horizontal="left"/>
    </xf>
    <xf numFmtId="0" fontId="3" fillId="26" borderId="28" xfId="0" applyFont="1" applyFill="1" applyBorder="1" applyAlignment="1">
      <alignment horizontal="center"/>
    </xf>
    <xf numFmtId="0" fontId="25" fillId="26" borderId="28" xfId="0" applyFont="1" applyFill="1" applyBorder="1" applyAlignment="1">
      <alignment horizontal="left" wrapText="1"/>
    </xf>
    <xf numFmtId="0" fontId="25" fillId="26" borderId="29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5" fillId="25" borderId="12" xfId="49" applyFont="1" applyFill="1" applyBorder="1" applyAlignment="1">
      <alignment horizontal="left"/>
      <protection/>
    </xf>
    <xf numFmtId="0" fontId="25" fillId="0" borderId="11" xfId="49" applyFont="1" applyBorder="1" applyAlignment="1">
      <alignment horizontal="left" wrapText="1"/>
      <protection/>
    </xf>
    <xf numFmtId="0" fontId="25" fillId="0" borderId="15" xfId="0" applyFont="1" applyBorder="1" applyAlignment="1">
      <alignment/>
    </xf>
    <xf numFmtId="0" fontId="25" fillId="0" borderId="31" xfId="0" applyFont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5" fillId="28" borderId="38" xfId="0" applyFont="1" applyFill="1" applyBorder="1" applyAlignment="1">
      <alignment horizontal="center" vertical="top"/>
    </xf>
    <xf numFmtId="0" fontId="36" fillId="28" borderId="39" xfId="0" applyFont="1" applyFill="1" applyBorder="1" applyAlignment="1">
      <alignment horizontal="center"/>
    </xf>
    <xf numFmtId="0" fontId="36" fillId="28" borderId="39" xfId="0" applyFont="1" applyFill="1" applyBorder="1" applyAlignment="1">
      <alignment vertical="top"/>
    </xf>
    <xf numFmtId="0" fontId="3" fillId="28" borderId="39" xfId="0" applyFont="1" applyFill="1" applyBorder="1" applyAlignment="1">
      <alignment vertical="top"/>
    </xf>
    <xf numFmtId="0" fontId="36" fillId="28" borderId="40" xfId="0" applyFont="1" applyFill="1" applyBorder="1" applyAlignment="1">
      <alignment horizontal="left" vertical="top"/>
    </xf>
    <xf numFmtId="0" fontId="25" fillId="0" borderId="15" xfId="49" applyFont="1" applyBorder="1" applyAlignment="1">
      <alignment horizontal="left"/>
      <protection/>
    </xf>
    <xf numFmtId="0" fontId="25" fillId="28" borderId="39" xfId="0" applyFont="1" applyFill="1" applyBorder="1" applyAlignment="1">
      <alignment horizontal="center" vertical="top"/>
    </xf>
    <xf numFmtId="0" fontId="25" fillId="28" borderId="39" xfId="0" applyFont="1" applyFill="1" applyBorder="1" applyAlignment="1">
      <alignment vertical="top"/>
    </xf>
    <xf numFmtId="0" fontId="25" fillId="28" borderId="39" xfId="0" applyFont="1" applyFill="1" applyBorder="1" applyAlignment="1">
      <alignment wrapText="1"/>
    </xf>
    <xf numFmtId="0" fontId="25" fillId="28" borderId="40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/>
    </xf>
    <xf numFmtId="0" fontId="25" fillId="0" borderId="11" xfId="0" applyFont="1" applyBorder="1" applyAlignment="1">
      <alignment horizontal="left" vertical="top"/>
    </xf>
    <xf numFmtId="0" fontId="26" fillId="25" borderId="12" xfId="0" applyFont="1" applyFill="1" applyBorder="1" applyAlignment="1">
      <alignment horizontal="left" shrinkToFit="1"/>
    </xf>
    <xf numFmtId="0" fontId="25" fillId="27" borderId="12" xfId="0" applyFont="1" applyFill="1" applyBorder="1" applyAlignment="1">
      <alignment horizontal="center"/>
    </xf>
    <xf numFmtId="0" fontId="25" fillId="27" borderId="12" xfId="0" applyFont="1" applyFill="1" applyBorder="1" applyAlignment="1">
      <alignment vertical="top"/>
    </xf>
    <xf numFmtId="0" fontId="25" fillId="0" borderId="11" xfId="0" applyFont="1" applyBorder="1" applyAlignment="1">
      <alignment vertical="top"/>
    </xf>
    <xf numFmtId="0" fontId="25" fillId="24" borderId="13" xfId="0" applyFont="1" applyFill="1" applyBorder="1" applyAlignment="1">
      <alignment horizontal="center"/>
    </xf>
    <xf numFmtId="0" fontId="25" fillId="24" borderId="30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/>
    </xf>
    <xf numFmtId="0" fontId="25" fillId="27" borderId="12" xfId="0" applyFont="1" applyFill="1" applyBorder="1" applyAlignment="1">
      <alignment/>
    </xf>
    <xf numFmtId="0" fontId="25" fillId="24" borderId="13" xfId="0" applyFont="1" applyFill="1" applyBorder="1" applyAlignment="1">
      <alignment horizontal="right"/>
    </xf>
    <xf numFmtId="0" fontId="25" fillId="24" borderId="13" xfId="49" applyFont="1" applyFill="1" applyBorder="1" applyAlignment="1">
      <alignment horizontal="left" wrapText="1"/>
      <protection/>
    </xf>
    <xf numFmtId="0" fontId="25" fillId="25" borderId="10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right"/>
    </xf>
    <xf numFmtId="0" fontId="0" fillId="24" borderId="30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7" borderId="12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right"/>
    </xf>
    <xf numFmtId="0" fontId="25" fillId="27" borderId="12" xfId="0" applyFont="1" applyFill="1" applyBorder="1" applyAlignment="1">
      <alignment horizontal="right"/>
    </xf>
    <xf numFmtId="0" fontId="0" fillId="27" borderId="15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24" borderId="15" xfId="0" applyFont="1" applyFill="1" applyBorder="1" applyAlignment="1">
      <alignment/>
    </xf>
    <xf numFmtId="0" fontId="25" fillId="24" borderId="15" xfId="49" applyFont="1" applyFill="1" applyBorder="1" applyAlignment="1">
      <alignment wrapText="1"/>
      <protection/>
    </xf>
    <xf numFmtId="0" fontId="25" fillId="24" borderId="15" xfId="0" applyFont="1" applyFill="1" applyBorder="1" applyAlignment="1">
      <alignment wrapText="1"/>
    </xf>
    <xf numFmtId="0" fontId="0" fillId="27" borderId="41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0" fontId="25" fillId="0" borderId="20" xfId="49" applyFont="1" applyFill="1" applyBorder="1" applyAlignment="1">
      <alignment wrapText="1"/>
      <protection/>
    </xf>
    <xf numFmtId="0" fontId="25" fillId="0" borderId="15" xfId="49" applyFont="1" applyFill="1" applyBorder="1" applyAlignment="1">
      <alignment wrapText="1"/>
      <protection/>
    </xf>
    <xf numFmtId="0" fontId="25" fillId="25" borderId="15" xfId="49" applyFont="1" applyFill="1" applyBorder="1" applyAlignment="1">
      <alignment wrapText="1"/>
      <protection/>
    </xf>
    <xf numFmtId="0" fontId="25" fillId="27" borderId="15" xfId="49" applyFont="1" applyFill="1" applyBorder="1" applyAlignment="1">
      <alignment wrapText="1"/>
      <protection/>
    </xf>
    <xf numFmtId="0" fontId="26" fillId="0" borderId="15" xfId="0" applyFont="1" applyBorder="1" applyAlignment="1">
      <alignment/>
    </xf>
    <xf numFmtId="0" fontId="25" fillId="28" borderId="42" xfId="49" applyFont="1" applyFill="1" applyBorder="1" applyAlignment="1">
      <alignment wrapText="1"/>
      <protection/>
    </xf>
    <xf numFmtId="0" fontId="25" fillId="24" borderId="17" xfId="49" applyFont="1" applyFill="1" applyBorder="1" applyAlignment="1">
      <alignment wrapText="1"/>
      <protection/>
    </xf>
    <xf numFmtId="20" fontId="25" fillId="25" borderId="0" xfId="0" applyNumberFormat="1" applyFont="1" applyFill="1" applyAlignment="1">
      <alignment horizontal="right"/>
    </xf>
    <xf numFmtId="20" fontId="0" fillId="0" borderId="0" xfId="0" applyNumberFormat="1" applyFont="1" applyAlignment="1">
      <alignment/>
    </xf>
    <xf numFmtId="0" fontId="25" fillId="25" borderId="12" xfId="49" applyFont="1" applyFill="1" applyBorder="1" applyAlignment="1">
      <alignment vertical="center" wrapText="1"/>
      <protection/>
    </xf>
    <xf numFmtId="0" fontId="25" fillId="25" borderId="15" xfId="49" applyFont="1" applyFill="1" applyBorder="1" applyAlignment="1">
      <alignment horizontal="left"/>
      <protection/>
    </xf>
    <xf numFmtId="0" fontId="25" fillId="27" borderId="12" xfId="49" applyFont="1" applyFill="1" applyBorder="1" applyAlignment="1">
      <alignment wrapText="1"/>
      <protection/>
    </xf>
    <xf numFmtId="0" fontId="25" fillId="27" borderId="13" xfId="0" applyFont="1" applyFill="1" applyBorder="1" applyAlignment="1">
      <alignment horizontal="center"/>
    </xf>
    <xf numFmtId="0" fontId="25" fillId="27" borderId="13" xfId="0" applyFont="1" applyFill="1" applyBorder="1" applyAlignment="1">
      <alignment vertical="top"/>
    </xf>
    <xf numFmtId="0" fontId="25" fillId="27" borderId="13" xfId="0" applyFont="1" applyFill="1" applyBorder="1" applyAlignment="1">
      <alignment horizontal="right"/>
    </xf>
    <xf numFmtId="0" fontId="25" fillId="27" borderId="13" xfId="49" applyFont="1" applyFill="1" applyBorder="1" applyAlignment="1">
      <alignment wrapText="1"/>
      <protection/>
    </xf>
    <xf numFmtId="0" fontId="25" fillId="27" borderId="17" xfId="49" applyFont="1" applyFill="1" applyBorder="1" applyAlignment="1">
      <alignment wrapText="1"/>
      <protection/>
    </xf>
    <xf numFmtId="0" fontId="25" fillId="0" borderId="11" xfId="0" applyFont="1" applyBorder="1" applyAlignment="1">
      <alignment horizontal="right"/>
    </xf>
    <xf numFmtId="0" fontId="31" fillId="28" borderId="0" xfId="0" applyFont="1" applyFill="1" applyBorder="1" applyAlignment="1">
      <alignment horizontal="center"/>
    </xf>
    <xf numFmtId="0" fontId="25" fillId="28" borderId="39" xfId="49" applyFont="1" applyFill="1" applyBorder="1" applyAlignment="1">
      <alignment vertical="center" wrapText="1"/>
      <protection/>
    </xf>
    <xf numFmtId="0" fontId="25" fillId="28" borderId="40" xfId="49" applyFont="1" applyFill="1" applyBorder="1" applyAlignment="1">
      <alignment horizontal="left"/>
      <protection/>
    </xf>
    <xf numFmtId="0" fontId="25" fillId="27" borderId="13" xfId="0" applyFont="1" applyFill="1" applyBorder="1" applyAlignment="1">
      <alignment/>
    </xf>
    <xf numFmtId="0" fontId="25" fillId="25" borderId="16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left"/>
    </xf>
    <xf numFmtId="0" fontId="0" fillId="27" borderId="13" xfId="0" applyFont="1" applyFill="1" applyBorder="1" applyAlignment="1">
      <alignment/>
    </xf>
    <xf numFmtId="0" fontId="0" fillId="27" borderId="13" xfId="0" applyFont="1" applyFill="1" applyBorder="1" applyAlignment="1">
      <alignment horizontal="right"/>
    </xf>
    <xf numFmtId="0" fontId="0" fillId="27" borderId="13" xfId="0" applyFont="1" applyFill="1" applyBorder="1" applyAlignment="1">
      <alignment horizontal="left"/>
    </xf>
    <xf numFmtId="0" fontId="0" fillId="27" borderId="17" xfId="0" applyFont="1" applyFill="1" applyBorder="1" applyAlignment="1">
      <alignment/>
    </xf>
    <xf numFmtId="0" fontId="25" fillId="2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5" fillId="0" borderId="11" xfId="0" applyFont="1" applyFill="1" applyBorder="1" applyAlignment="1">
      <alignment horizontal="left" wrapText="1"/>
    </xf>
    <xf numFmtId="0" fontId="34" fillId="25" borderId="0" xfId="0" applyFont="1" applyFill="1" applyBorder="1" applyAlignment="1">
      <alignment horizontal="left"/>
    </xf>
    <xf numFmtId="0" fontId="25" fillId="24" borderId="16" xfId="0" applyFont="1" applyFill="1" applyBorder="1" applyAlignment="1">
      <alignment vertical="top"/>
    </xf>
    <xf numFmtId="0" fontId="25" fillId="24" borderId="16" xfId="0" applyFont="1" applyFill="1" applyBorder="1" applyAlignment="1">
      <alignment horizontal="right"/>
    </xf>
    <xf numFmtId="0" fontId="25" fillId="24" borderId="16" xfId="49" applyFont="1" applyFill="1" applyBorder="1" applyAlignment="1">
      <alignment horizontal="left" wrapText="1"/>
      <protection/>
    </xf>
    <xf numFmtId="0" fontId="25" fillId="24" borderId="41" xfId="49" applyFont="1" applyFill="1" applyBorder="1" applyAlignment="1">
      <alignment wrapText="1"/>
      <protection/>
    </xf>
    <xf numFmtId="0" fontId="25" fillId="0" borderId="16" xfId="0" applyFont="1" applyBorder="1" applyAlignment="1">
      <alignment vertical="top"/>
    </xf>
    <xf numFmtId="0" fontId="25" fillId="0" borderId="20" xfId="49" applyFont="1" applyBorder="1" applyAlignment="1">
      <alignment horizontal="left" wrapText="1"/>
      <protection/>
    </xf>
    <xf numFmtId="0" fontId="30" fillId="29" borderId="0" xfId="0" applyFont="1" applyFill="1" applyAlignment="1">
      <alignment horizontal="center"/>
    </xf>
    <xf numFmtId="0" fontId="3" fillId="28" borderId="27" xfId="0" applyFont="1" applyFill="1" applyBorder="1" applyAlignment="1">
      <alignment horizontal="center" vertical="top"/>
    </xf>
    <xf numFmtId="0" fontId="3" fillId="28" borderId="28" xfId="0" applyFont="1" applyFill="1" applyBorder="1" applyAlignment="1">
      <alignment horizontal="center" vertical="top"/>
    </xf>
    <xf numFmtId="0" fontId="3" fillId="28" borderId="29" xfId="0" applyFont="1" applyFill="1" applyBorder="1" applyAlignment="1">
      <alignment horizontal="center" vertical="top"/>
    </xf>
    <xf numFmtId="0" fontId="31" fillId="28" borderId="14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center" vertical="center"/>
    </xf>
    <xf numFmtId="0" fontId="31" fillId="28" borderId="4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25" borderId="16" xfId="0" applyFont="1" applyFill="1" applyBorder="1" applyAlignment="1">
      <alignment horizontal="left" vertical="top" wrapText="1"/>
    </xf>
    <xf numFmtId="0" fontId="25" fillId="25" borderId="41" xfId="0" applyFont="1" applyFill="1" applyBorder="1" applyAlignment="1">
      <alignment horizontal="left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/>
    </xf>
    <xf numFmtId="0" fontId="25" fillId="24" borderId="12" xfId="0" applyFont="1" applyFill="1" applyBorder="1" applyAlignment="1">
      <alignment horizontal="center" vertical="top"/>
    </xf>
    <xf numFmtId="0" fontId="25" fillId="24" borderId="15" xfId="0" applyFont="1" applyFill="1" applyBorder="1" applyAlignment="1">
      <alignment vertical="top"/>
    </xf>
    <xf numFmtId="0" fontId="25" fillId="24" borderId="13" xfId="0" applyFont="1" applyFill="1" applyBorder="1" applyAlignment="1">
      <alignment horizontal="center" vertical="top"/>
    </xf>
    <xf numFmtId="0" fontId="25" fillId="24" borderId="17" xfId="0" applyFont="1" applyFill="1" applyBorder="1" applyAlignment="1">
      <alignment vertical="top"/>
    </xf>
    <xf numFmtId="20" fontId="25" fillId="0" borderId="0" xfId="0" applyNumberFormat="1" applyFont="1" applyAlignment="1">
      <alignment vertical="top" wrapText="1"/>
    </xf>
    <xf numFmtId="20" fontId="25" fillId="0" borderId="0" xfId="0" applyNumberFormat="1" applyFont="1" applyAlignment="1">
      <alignment vertical="top"/>
    </xf>
    <xf numFmtId="0" fontId="0" fillId="0" borderId="19" xfId="0" applyBorder="1" applyAlignment="1">
      <alignment vertical="top" wrapText="1"/>
    </xf>
    <xf numFmtId="0" fontId="25" fillId="25" borderId="13" xfId="0" applyFont="1" applyFill="1" applyBorder="1" applyAlignment="1">
      <alignment horizontal="left" shrinkToFit="1"/>
    </xf>
    <xf numFmtId="0" fontId="25" fillId="0" borderId="13" xfId="0" applyFont="1" applyBorder="1" applyAlignment="1">
      <alignment/>
    </xf>
    <xf numFmtId="0" fontId="25" fillId="0" borderId="43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27" borderId="43" xfId="0" applyFont="1" applyFill="1" applyBorder="1" applyAlignment="1">
      <alignment horizontal="center"/>
    </xf>
    <xf numFmtId="0" fontId="25" fillId="27" borderId="19" xfId="0" applyFont="1" applyFill="1" applyBorder="1" applyAlignment="1">
      <alignment horizontal="center"/>
    </xf>
    <xf numFmtId="0" fontId="25" fillId="27" borderId="19" xfId="0" applyFont="1" applyFill="1" applyBorder="1" applyAlignment="1">
      <alignment horizontal="left"/>
    </xf>
    <xf numFmtId="0" fontId="25" fillId="27" borderId="19" xfId="0" applyFont="1" applyFill="1" applyBorder="1" applyAlignment="1">
      <alignment/>
    </xf>
    <xf numFmtId="0" fontId="25" fillId="27" borderId="44" xfId="0" applyFont="1" applyFill="1" applyBorder="1" applyAlignment="1">
      <alignment horizontal="left"/>
    </xf>
    <xf numFmtId="20" fontId="25" fillId="0" borderId="0" xfId="0" applyNumberFormat="1" applyFont="1" applyBorder="1" applyAlignment="1">
      <alignment horizontal="right"/>
    </xf>
    <xf numFmtId="0" fontId="8" fillId="0" borderId="0" xfId="40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0" fontId="0" fillId="27" borderId="15" xfId="0" applyFont="1" applyFill="1" applyBorder="1" applyAlignment="1">
      <alignment/>
    </xf>
    <xf numFmtId="0" fontId="3" fillId="0" borderId="19" xfId="0" applyFont="1" applyFill="1" applyBorder="1" applyAlignment="1">
      <alignment vertical="top"/>
    </xf>
    <xf numFmtId="0" fontId="25" fillId="0" borderId="19" xfId="0" applyFont="1" applyFill="1" applyBorder="1" applyAlignment="1">
      <alignment/>
    </xf>
    <xf numFmtId="0" fontId="25" fillId="25" borderId="19" xfId="49" applyFont="1" applyFill="1" applyBorder="1" applyAlignment="1">
      <alignment horizontal="left" wrapText="1"/>
      <protection/>
    </xf>
    <xf numFmtId="0" fontId="25" fillId="0" borderId="44" xfId="49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25" fillId="25" borderId="19" xfId="0" applyFont="1" applyFill="1" applyBorder="1" applyAlignment="1">
      <alignment horizontal="left" wrapText="1"/>
    </xf>
    <xf numFmtId="0" fontId="25" fillId="0" borderId="44" xfId="0" applyFont="1" applyFill="1" applyBorder="1" applyAlignment="1">
      <alignment horizontal="left" wrapText="1"/>
    </xf>
    <xf numFmtId="0" fontId="25" fillId="0" borderId="13" xfId="0" applyFont="1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7" fillId="0" borderId="16" xfId="49" applyFont="1" applyBorder="1" applyAlignment="1">
      <alignment horizontal="right"/>
      <protection/>
    </xf>
    <xf numFmtId="0" fontId="25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5" fillId="0" borderId="13" xfId="49" applyFont="1" applyBorder="1" applyAlignment="1">
      <alignment horizontal="left" wrapText="1"/>
      <protection/>
    </xf>
    <xf numFmtId="0" fontId="25" fillId="0" borderId="17" xfId="49" applyFont="1" applyBorder="1" applyAlignment="1">
      <alignment horizontal="left" wrapText="1"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xcel Built-in Normal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Aerosport2" xfId="48"/>
    <cellStyle name="Normal_Lauantai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oritusj&#228;rjestyksen%20ty&#246;kir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Sunnuntai KS"/>
      <sheetName val="Lauantai"/>
      <sheetName val="2-luokka"/>
      <sheetName val="Valmentajat"/>
      <sheetName val="Ilmoittautumisetn seuroitt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18.7109375" style="9" customWidth="1"/>
    <col min="2" max="2" width="6.57421875" style="12" bestFit="1" customWidth="1"/>
    <col min="3" max="3" width="4.7109375" style="12" bestFit="1" customWidth="1"/>
    <col min="4" max="4" width="10.8515625" style="12" customWidth="1"/>
    <col min="5" max="5" width="10.421875" style="12" customWidth="1"/>
    <col min="6" max="6" width="4.00390625" style="13" customWidth="1"/>
    <col min="7" max="7" width="41.00390625" style="12" customWidth="1"/>
    <col min="8" max="8" width="9.140625" style="12" customWidth="1"/>
    <col min="9" max="9" width="3.7109375" style="9" customWidth="1"/>
    <col min="10" max="10" width="6.28125" style="9" customWidth="1"/>
    <col min="11" max="11" width="6.421875" style="10" bestFit="1" customWidth="1"/>
    <col min="12" max="12" width="5.8515625" style="10" bestFit="1" customWidth="1"/>
    <col min="13" max="13" width="10.57421875" style="11" customWidth="1"/>
    <col min="14" max="14" width="10.421875" style="12" customWidth="1"/>
    <col min="15" max="15" width="4.00390625" style="13" customWidth="1"/>
    <col min="16" max="16" width="47.7109375" style="11" customWidth="1"/>
    <col min="17" max="17" width="9.57421875" style="11" customWidth="1"/>
    <col min="18" max="18" width="9.00390625" style="12" customWidth="1"/>
    <col min="19" max="19" width="18.00390625" style="9" bestFit="1" customWidth="1"/>
    <col min="20" max="20" width="30.57421875" style="9" customWidth="1"/>
    <col min="21" max="21" width="9.140625" style="9" customWidth="1"/>
    <col min="22" max="22" width="23.57421875" style="9" customWidth="1"/>
    <col min="23" max="23" width="9.140625" style="9" customWidth="1"/>
    <col min="24" max="24" width="27.00390625" style="9" customWidth="1"/>
    <col min="25" max="25" width="9.140625" style="9" customWidth="1"/>
    <col min="26" max="26" width="20.421875" style="9" customWidth="1"/>
    <col min="27" max="16384" width="9.140625" style="9" customWidth="1"/>
  </cols>
  <sheetData>
    <row r="1" spans="1:18" s="8" customFormat="1" ht="15.75">
      <c r="A1" s="340" t="s">
        <v>428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ht="15">
      <c r="A2" s="14"/>
    </row>
    <row r="3" spans="1:18" ht="16.5">
      <c r="A3" s="26" t="s">
        <v>427</v>
      </c>
      <c r="P3" s="16" t="s">
        <v>484</v>
      </c>
      <c r="Q3" s="17"/>
      <c r="R3" s="10"/>
    </row>
    <row r="4" spans="1:26" ht="14.25">
      <c r="A4" s="12" t="s">
        <v>424</v>
      </c>
      <c r="B4" s="11" t="s">
        <v>62</v>
      </c>
      <c r="D4" s="9"/>
      <c r="P4" s="19"/>
      <c r="Q4" s="19"/>
      <c r="R4" s="10"/>
      <c r="Z4" s="18"/>
    </row>
    <row r="5" spans="1:26" ht="16.5">
      <c r="A5" s="12" t="s">
        <v>457</v>
      </c>
      <c r="B5" s="11" t="s">
        <v>456</v>
      </c>
      <c r="D5" s="9"/>
      <c r="P5" s="19"/>
      <c r="Q5" s="17"/>
      <c r="Z5" s="370"/>
    </row>
    <row r="6" spans="1:26" ht="16.5">
      <c r="A6" s="21">
        <v>0.5416666666666666</v>
      </c>
      <c r="B6" s="11" t="s">
        <v>42</v>
      </c>
      <c r="D6" s="9"/>
      <c r="F6" s="22"/>
      <c r="K6" s="23"/>
      <c r="L6" s="23"/>
      <c r="M6" s="24"/>
      <c r="N6" s="23"/>
      <c r="P6" s="17"/>
      <c r="Q6" s="25"/>
      <c r="Y6"/>
      <c r="Z6" s="371"/>
    </row>
    <row r="7" spans="1:26" ht="16.5">
      <c r="A7" s="21">
        <v>0.545138888888889</v>
      </c>
      <c r="B7" s="26" t="s">
        <v>1</v>
      </c>
      <c r="D7" s="9"/>
      <c r="F7" s="22"/>
      <c r="K7" s="23"/>
      <c r="L7" s="23"/>
      <c r="M7" s="24"/>
      <c r="N7" s="23"/>
      <c r="P7" s="17"/>
      <c r="Q7" s="20"/>
      <c r="Y7"/>
      <c r="Z7" s="258"/>
    </row>
    <row r="8" spans="1:26" ht="15">
      <c r="A8" s="21"/>
      <c r="B8" s="26" t="s">
        <v>63</v>
      </c>
      <c r="D8" s="9"/>
      <c r="F8" s="22"/>
      <c r="K8" s="23"/>
      <c r="L8" s="23"/>
      <c r="M8" s="24"/>
      <c r="Y8"/>
      <c r="Z8" s="371"/>
    </row>
    <row r="9" spans="1:26" ht="15">
      <c r="A9" s="21"/>
      <c r="B9" s="26" t="s">
        <v>64</v>
      </c>
      <c r="D9" s="9"/>
      <c r="F9" s="22"/>
      <c r="K9" s="23"/>
      <c r="L9" s="23"/>
      <c r="M9" s="24"/>
      <c r="Y9" s="63"/>
      <c r="Z9" s="258"/>
    </row>
    <row r="10" spans="1:26" ht="15">
      <c r="A10" s="21" t="s">
        <v>463</v>
      </c>
      <c r="B10" s="26" t="s">
        <v>389</v>
      </c>
      <c r="D10" s="9"/>
      <c r="F10" s="22"/>
      <c r="K10" s="23"/>
      <c r="L10" s="23"/>
      <c r="M10" s="24"/>
      <c r="Y10" s="63"/>
      <c r="Z10" s="258"/>
    </row>
    <row r="11" spans="1:26" ht="16.5">
      <c r="A11" s="21" t="s">
        <v>464</v>
      </c>
      <c r="B11" s="26" t="s">
        <v>65</v>
      </c>
      <c r="D11" s="9"/>
      <c r="F11" s="22"/>
      <c r="K11" s="23"/>
      <c r="L11" s="23"/>
      <c r="M11" s="24"/>
      <c r="N11" s="23"/>
      <c r="P11" s="17"/>
      <c r="Q11" s="20"/>
      <c r="Y11" s="63"/>
      <c r="Z11" s="258"/>
    </row>
    <row r="12" spans="1:26" ht="16.5">
      <c r="A12" s="21" t="s">
        <v>465</v>
      </c>
      <c r="B12" s="26" t="s">
        <v>425</v>
      </c>
      <c r="D12" s="9"/>
      <c r="F12" s="22"/>
      <c r="K12" s="23"/>
      <c r="L12" s="23"/>
      <c r="M12" s="24"/>
      <c r="N12" s="23"/>
      <c r="P12" s="17"/>
      <c r="Q12" s="20"/>
      <c r="Y12" s="63"/>
      <c r="Z12" s="258"/>
    </row>
    <row r="13" spans="1:26" ht="16.5">
      <c r="A13" s="21" t="s">
        <v>466</v>
      </c>
      <c r="B13" s="26" t="s">
        <v>420</v>
      </c>
      <c r="D13" s="9"/>
      <c r="F13" s="22"/>
      <c r="K13" s="23"/>
      <c r="L13" s="23"/>
      <c r="M13" s="24"/>
      <c r="N13" s="23"/>
      <c r="P13" s="17"/>
      <c r="Q13" s="20"/>
      <c r="Y13" s="63"/>
      <c r="Z13" s="258"/>
    </row>
    <row r="14" spans="1:26" ht="15">
      <c r="A14" s="21" t="s">
        <v>467</v>
      </c>
      <c r="B14" s="26" t="s">
        <v>450</v>
      </c>
      <c r="D14" s="9"/>
      <c r="F14" s="22"/>
      <c r="K14" s="23"/>
      <c r="L14" s="23"/>
      <c r="M14" s="24"/>
      <c r="N14" s="23"/>
      <c r="Y14"/>
      <c r="Z14" s="154"/>
    </row>
    <row r="15" spans="1:26" ht="16.5">
      <c r="A15" s="21" t="s">
        <v>468</v>
      </c>
      <c r="B15" s="26" t="s">
        <v>66</v>
      </c>
      <c r="D15" s="9"/>
      <c r="F15" s="22"/>
      <c r="K15" s="23"/>
      <c r="L15" s="23"/>
      <c r="M15" s="24"/>
      <c r="N15" s="23"/>
      <c r="P15" s="17"/>
      <c r="Q15" s="20"/>
      <c r="Y15"/>
      <c r="Z15" s="258"/>
    </row>
    <row r="16" spans="1:26" ht="16.5">
      <c r="A16" s="21" t="s">
        <v>469</v>
      </c>
      <c r="B16" s="26" t="s">
        <v>43</v>
      </c>
      <c r="D16" s="9"/>
      <c r="F16" s="22"/>
      <c r="K16" s="23"/>
      <c r="L16" s="23"/>
      <c r="M16" s="24"/>
      <c r="N16" s="23"/>
      <c r="P16" s="17"/>
      <c r="Q16" s="20"/>
      <c r="Y16"/>
      <c r="Z16" s="258"/>
    </row>
    <row r="17" spans="1:26" ht="15">
      <c r="A17" s="21" t="s">
        <v>470</v>
      </c>
      <c r="B17" s="26" t="s">
        <v>44</v>
      </c>
      <c r="D17" s="9"/>
      <c r="F17" s="22"/>
      <c r="K17" s="23"/>
      <c r="L17" s="23"/>
      <c r="M17" s="24"/>
      <c r="N17" s="23"/>
      <c r="Y17"/>
      <c r="Z17" s="258"/>
    </row>
    <row r="18" spans="1:26" ht="16.5">
      <c r="A18" s="14"/>
      <c r="F18" s="22"/>
      <c r="K18" s="23"/>
      <c r="L18" s="23"/>
      <c r="M18" s="24"/>
      <c r="N18" s="23"/>
      <c r="P18" s="17"/>
      <c r="Q18" s="25"/>
      <c r="Y18"/>
      <c r="Z18" s="258"/>
    </row>
    <row r="19" spans="1:26" s="11" customFormat="1" ht="15.75" thickBot="1">
      <c r="A19" s="27"/>
      <c r="B19" s="26" t="s">
        <v>4</v>
      </c>
      <c r="C19" s="15" t="s">
        <v>13</v>
      </c>
      <c r="D19" s="26" t="s">
        <v>0</v>
      </c>
      <c r="E19" s="26" t="s">
        <v>12</v>
      </c>
      <c r="F19" s="28" t="s">
        <v>13</v>
      </c>
      <c r="G19" s="26" t="s">
        <v>3</v>
      </c>
      <c r="H19" s="26" t="s">
        <v>14</v>
      </c>
      <c r="K19" s="29" t="s">
        <v>4</v>
      </c>
      <c r="L19" s="30" t="s">
        <v>13</v>
      </c>
      <c r="M19" s="26" t="s">
        <v>0</v>
      </c>
      <c r="N19" s="26" t="s">
        <v>12</v>
      </c>
      <c r="O19" s="28" t="s">
        <v>13</v>
      </c>
      <c r="P19" s="29" t="s">
        <v>11</v>
      </c>
      <c r="Q19" s="29" t="s">
        <v>14</v>
      </c>
      <c r="Y19"/>
      <c r="Z19" s="258"/>
    </row>
    <row r="20" spans="1:26" s="34" customFormat="1" ht="15">
      <c r="A20" s="99">
        <v>0.545138888888889</v>
      </c>
      <c r="B20" s="177">
        <v>4</v>
      </c>
      <c r="C20" s="77">
        <v>1</v>
      </c>
      <c r="D20" s="57" t="s">
        <v>57</v>
      </c>
      <c r="E20" s="57" t="s">
        <v>15</v>
      </c>
      <c r="F20" s="220">
        <v>1</v>
      </c>
      <c r="G20" s="209" t="s">
        <v>99</v>
      </c>
      <c r="H20" s="93" t="s">
        <v>97</v>
      </c>
      <c r="J20" s="99">
        <v>0.5479166666666667</v>
      </c>
      <c r="K20" s="177">
        <v>4</v>
      </c>
      <c r="L20" s="77">
        <v>2</v>
      </c>
      <c r="M20" s="57" t="s">
        <v>57</v>
      </c>
      <c r="N20" s="57" t="s">
        <v>58</v>
      </c>
      <c r="O20" s="220">
        <v>1</v>
      </c>
      <c r="P20" s="276" t="s">
        <v>93</v>
      </c>
      <c r="Q20" s="93" t="s">
        <v>6</v>
      </c>
      <c r="R20" s="35"/>
      <c r="Y20"/>
      <c r="Z20" s="258"/>
    </row>
    <row r="21" spans="1:26" s="34" customFormat="1" ht="14.25">
      <c r="A21" s="99">
        <v>0.5506944444444445</v>
      </c>
      <c r="B21" s="192">
        <v>2</v>
      </c>
      <c r="C21" s="41">
        <v>3</v>
      </c>
      <c r="D21" s="111"/>
      <c r="E21" s="111"/>
      <c r="F21" s="212">
        <v>2</v>
      </c>
      <c r="G21" s="165" t="s">
        <v>105</v>
      </c>
      <c r="H21" s="68" t="s">
        <v>9</v>
      </c>
      <c r="J21" s="99">
        <v>0.5520833333333334</v>
      </c>
      <c r="K21" s="192">
        <v>2</v>
      </c>
      <c r="L21" s="41">
        <v>4</v>
      </c>
      <c r="M21" s="36"/>
      <c r="N21" s="36"/>
      <c r="O21" s="212">
        <v>2</v>
      </c>
      <c r="P21" s="61" t="s">
        <v>350</v>
      </c>
      <c r="Q21" s="73" t="s">
        <v>97</v>
      </c>
      <c r="R21" s="35"/>
      <c r="Z21" s="25"/>
    </row>
    <row r="22" spans="1:26" s="34" customFormat="1" ht="14.25">
      <c r="A22" s="99">
        <v>0.5534722222222223</v>
      </c>
      <c r="B22" s="192">
        <v>2</v>
      </c>
      <c r="C22" s="41">
        <v>5</v>
      </c>
      <c r="D22" s="111"/>
      <c r="E22" s="111"/>
      <c r="F22" s="212">
        <v>3</v>
      </c>
      <c r="G22" s="118" t="s">
        <v>98</v>
      </c>
      <c r="H22" s="68" t="s">
        <v>97</v>
      </c>
      <c r="J22" s="99">
        <v>0.5548611111111111</v>
      </c>
      <c r="K22" s="192">
        <v>2</v>
      </c>
      <c r="L22" s="41">
        <v>6</v>
      </c>
      <c r="M22" s="36"/>
      <c r="N22" s="36"/>
      <c r="O22" s="212">
        <v>3</v>
      </c>
      <c r="P22" s="106" t="s">
        <v>91</v>
      </c>
      <c r="Q22" s="88" t="s">
        <v>6</v>
      </c>
      <c r="R22" s="35"/>
      <c r="Z22" s="25"/>
    </row>
    <row r="23" spans="1:18" s="34" customFormat="1" ht="14.25">
      <c r="A23" s="99">
        <v>0.55625</v>
      </c>
      <c r="B23" s="192">
        <v>2</v>
      </c>
      <c r="C23" s="41">
        <v>7</v>
      </c>
      <c r="D23" s="111"/>
      <c r="E23" s="111"/>
      <c r="F23" s="221">
        <v>4</v>
      </c>
      <c r="G23" s="118" t="s">
        <v>51</v>
      </c>
      <c r="H23" s="73" t="s">
        <v>16</v>
      </c>
      <c r="J23" s="99">
        <v>0.5576388888888889</v>
      </c>
      <c r="K23" s="192">
        <v>2</v>
      </c>
      <c r="L23" s="41">
        <v>8</v>
      </c>
      <c r="M23" s="36"/>
      <c r="N23" s="36"/>
      <c r="O23" s="212">
        <v>4</v>
      </c>
      <c r="P23" s="61" t="s">
        <v>351</v>
      </c>
      <c r="Q23" s="73" t="s">
        <v>97</v>
      </c>
      <c r="R23" s="35"/>
    </row>
    <row r="24" spans="1:18" s="34" customFormat="1" ht="17.25" thickBot="1">
      <c r="A24" s="99">
        <v>0.5590277777777778</v>
      </c>
      <c r="B24" s="192">
        <v>2</v>
      </c>
      <c r="C24" s="41">
        <v>9</v>
      </c>
      <c r="D24" s="111"/>
      <c r="E24" s="111"/>
      <c r="F24" s="212">
        <v>5</v>
      </c>
      <c r="G24" s="206" t="s">
        <v>95</v>
      </c>
      <c r="H24" s="87" t="s">
        <v>96</v>
      </c>
      <c r="J24" s="99">
        <v>0.5604166666666667</v>
      </c>
      <c r="K24" s="194">
        <v>2</v>
      </c>
      <c r="L24" s="43">
        <v>10</v>
      </c>
      <c r="M24" s="44"/>
      <c r="N24" s="44"/>
      <c r="O24" s="222">
        <v>5</v>
      </c>
      <c r="P24" s="74" t="s">
        <v>90</v>
      </c>
      <c r="Q24" s="95" t="s">
        <v>6</v>
      </c>
      <c r="R24" s="35"/>
    </row>
    <row r="25" spans="1:18" s="34" customFormat="1" ht="33" customHeight="1" thickBot="1">
      <c r="A25" s="99">
        <v>0.5618055555555556</v>
      </c>
      <c r="B25" s="192">
        <v>2</v>
      </c>
      <c r="C25" s="41">
        <v>11</v>
      </c>
      <c r="D25" s="111"/>
      <c r="E25" s="111"/>
      <c r="F25" s="212">
        <v>6</v>
      </c>
      <c r="G25" s="118" t="s">
        <v>111</v>
      </c>
      <c r="H25" s="68" t="s">
        <v>16</v>
      </c>
      <c r="J25" s="99">
        <v>0.5631944444444444</v>
      </c>
      <c r="K25" s="229">
        <v>2</v>
      </c>
      <c r="L25" s="231">
        <v>12</v>
      </c>
      <c r="M25" s="108" t="s">
        <v>57</v>
      </c>
      <c r="N25" s="108" t="s">
        <v>59</v>
      </c>
      <c r="O25" s="232">
        <v>1</v>
      </c>
      <c r="P25" s="175" t="s">
        <v>94</v>
      </c>
      <c r="Q25" s="109" t="s">
        <v>6</v>
      </c>
      <c r="R25" s="35"/>
    </row>
    <row r="26" spans="1:18" s="37" customFormat="1" ht="15">
      <c r="A26" s="99">
        <v>0.5645833333333333</v>
      </c>
      <c r="B26" s="192">
        <v>2</v>
      </c>
      <c r="C26" s="41">
        <v>13</v>
      </c>
      <c r="D26" s="111"/>
      <c r="E26" s="111"/>
      <c r="F26" s="221">
        <v>7</v>
      </c>
      <c r="G26" s="118" t="s">
        <v>110</v>
      </c>
      <c r="H26" s="68" t="s">
        <v>7</v>
      </c>
      <c r="J26" s="99">
        <v>0.5659722222222222</v>
      </c>
      <c r="K26" s="177">
        <v>4</v>
      </c>
      <c r="L26" s="77">
        <v>14</v>
      </c>
      <c r="M26" s="107" t="s">
        <v>56</v>
      </c>
      <c r="N26" s="107" t="s">
        <v>58</v>
      </c>
      <c r="O26" s="220">
        <v>1</v>
      </c>
      <c r="P26" s="276" t="s">
        <v>113</v>
      </c>
      <c r="Q26" s="93" t="s">
        <v>6</v>
      </c>
      <c r="R26" s="38"/>
    </row>
    <row r="27" spans="1:18" s="34" customFormat="1" ht="14.25">
      <c r="A27" s="99">
        <v>0.56875</v>
      </c>
      <c r="B27" s="192">
        <v>2</v>
      </c>
      <c r="C27" s="41">
        <v>15</v>
      </c>
      <c r="D27" s="111"/>
      <c r="E27" s="111"/>
      <c r="F27" s="212">
        <v>8</v>
      </c>
      <c r="G27" s="118" t="s">
        <v>103</v>
      </c>
      <c r="H27" s="68" t="s">
        <v>97</v>
      </c>
      <c r="J27" s="99">
        <v>0.5701388888888889</v>
      </c>
      <c r="K27" s="192">
        <v>2</v>
      </c>
      <c r="L27" s="41">
        <v>16</v>
      </c>
      <c r="M27" s="36"/>
      <c r="N27" s="36"/>
      <c r="O27" s="212">
        <v>2</v>
      </c>
      <c r="P27" s="205" t="s">
        <v>112</v>
      </c>
      <c r="Q27" s="73" t="s">
        <v>8</v>
      </c>
      <c r="R27" s="35"/>
    </row>
    <row r="28" spans="1:18" s="34" customFormat="1" ht="14.25">
      <c r="A28" s="99">
        <v>0.5715277777777777</v>
      </c>
      <c r="B28" s="192">
        <v>2</v>
      </c>
      <c r="C28" s="41">
        <v>17</v>
      </c>
      <c r="D28" s="111"/>
      <c r="E28" s="111"/>
      <c r="F28" s="212">
        <v>9</v>
      </c>
      <c r="G28" s="61" t="s">
        <v>45</v>
      </c>
      <c r="H28" s="73" t="s">
        <v>6</v>
      </c>
      <c r="J28" s="99">
        <v>0.5729166666666666</v>
      </c>
      <c r="K28" s="192">
        <v>2</v>
      </c>
      <c r="L28" s="41">
        <v>18</v>
      </c>
      <c r="M28" s="36"/>
      <c r="N28" s="36"/>
      <c r="O28" s="212">
        <v>3</v>
      </c>
      <c r="P28" s="106" t="s">
        <v>118</v>
      </c>
      <c r="Q28" s="73" t="s">
        <v>6</v>
      </c>
      <c r="R28" s="35"/>
    </row>
    <row r="29" spans="1:18" s="37" customFormat="1" ht="16.5" customHeight="1">
      <c r="A29" s="99">
        <v>0.5743055555555555</v>
      </c>
      <c r="B29" s="192">
        <v>2</v>
      </c>
      <c r="C29" s="41">
        <v>19</v>
      </c>
      <c r="D29" s="111"/>
      <c r="E29" s="111"/>
      <c r="F29" s="221">
        <v>10</v>
      </c>
      <c r="G29" s="118" t="s">
        <v>101</v>
      </c>
      <c r="H29" s="68" t="s">
        <v>97</v>
      </c>
      <c r="J29" s="99">
        <v>0.5756944444444444</v>
      </c>
      <c r="K29" s="192">
        <v>2</v>
      </c>
      <c r="L29" s="41">
        <v>20</v>
      </c>
      <c r="M29" s="113"/>
      <c r="N29" s="113"/>
      <c r="O29" s="212">
        <v>4</v>
      </c>
      <c r="P29" s="205" t="s">
        <v>115</v>
      </c>
      <c r="Q29" s="73" t="s">
        <v>92</v>
      </c>
      <c r="R29" s="38"/>
    </row>
    <row r="30" spans="1:18" s="34" customFormat="1" ht="16.5">
      <c r="A30" s="99">
        <v>0.5770833333333333</v>
      </c>
      <c r="B30" s="192">
        <v>2</v>
      </c>
      <c r="C30" s="41">
        <v>21</v>
      </c>
      <c r="D30" s="111"/>
      <c r="E30" s="111"/>
      <c r="F30" s="212">
        <v>11</v>
      </c>
      <c r="G30" s="146" t="s">
        <v>46</v>
      </c>
      <c r="H30" s="87" t="s">
        <v>6</v>
      </c>
      <c r="J30" s="99">
        <v>0.5784722222222222</v>
      </c>
      <c r="K30" s="192">
        <v>2</v>
      </c>
      <c r="L30" s="41">
        <v>22</v>
      </c>
      <c r="M30" s="36"/>
      <c r="N30" s="36"/>
      <c r="O30" s="212">
        <v>5</v>
      </c>
      <c r="P30" s="206" t="s">
        <v>119</v>
      </c>
      <c r="Q30" s="89" t="s">
        <v>16</v>
      </c>
      <c r="R30" s="35"/>
    </row>
    <row r="31" spans="1:26" s="34" customFormat="1" ht="17.25" customHeight="1">
      <c r="A31" s="99">
        <v>0.579861111111111</v>
      </c>
      <c r="B31" s="192">
        <v>2</v>
      </c>
      <c r="C31" s="41">
        <v>23</v>
      </c>
      <c r="D31" s="111"/>
      <c r="E31" s="111"/>
      <c r="F31" s="212">
        <v>12</v>
      </c>
      <c r="G31" s="118" t="s">
        <v>102</v>
      </c>
      <c r="H31" s="68" t="s">
        <v>97</v>
      </c>
      <c r="J31" s="99">
        <v>0.58125</v>
      </c>
      <c r="K31" s="192">
        <v>2</v>
      </c>
      <c r="L31" s="41">
        <v>24</v>
      </c>
      <c r="M31" s="36"/>
      <c r="N31" s="36"/>
      <c r="O31" s="212">
        <v>6</v>
      </c>
      <c r="P31" s="205" t="s">
        <v>116</v>
      </c>
      <c r="Q31" s="89" t="s">
        <v>7</v>
      </c>
      <c r="R31" s="35"/>
      <c r="Y31"/>
      <c r="Z31" s="63"/>
    </row>
    <row r="32" spans="1:26" s="34" customFormat="1" ht="16.5" customHeight="1">
      <c r="A32" s="99">
        <v>0.5826388888888888</v>
      </c>
      <c r="B32" s="192">
        <v>2</v>
      </c>
      <c r="C32" s="41">
        <v>25</v>
      </c>
      <c r="D32" s="111"/>
      <c r="E32" s="111"/>
      <c r="F32" s="221">
        <v>13</v>
      </c>
      <c r="G32" s="118" t="s">
        <v>109</v>
      </c>
      <c r="H32" s="73" t="s">
        <v>16</v>
      </c>
      <c r="J32" s="99">
        <v>0.5840277777777778</v>
      </c>
      <c r="K32" s="192">
        <v>2</v>
      </c>
      <c r="L32" s="41">
        <v>26</v>
      </c>
      <c r="M32" s="36"/>
      <c r="N32" s="36"/>
      <c r="O32" s="212">
        <v>7</v>
      </c>
      <c r="P32" s="277" t="s">
        <v>120</v>
      </c>
      <c r="Q32" s="89" t="s">
        <v>8</v>
      </c>
      <c r="R32" s="35"/>
      <c r="Y32"/>
      <c r="Z32" s="258"/>
    </row>
    <row r="33" spans="1:26" s="34" customFormat="1" ht="14.25">
      <c r="A33" s="99">
        <v>0.5854166666666667</v>
      </c>
      <c r="B33" s="192">
        <v>2</v>
      </c>
      <c r="C33" s="41">
        <v>27</v>
      </c>
      <c r="D33" s="111"/>
      <c r="E33" s="111"/>
      <c r="F33" s="212">
        <v>14</v>
      </c>
      <c r="G33" s="146" t="s">
        <v>106</v>
      </c>
      <c r="H33" s="87" t="s">
        <v>6</v>
      </c>
      <c r="J33" s="99">
        <v>0.5868055555555556</v>
      </c>
      <c r="K33" s="192">
        <v>2</v>
      </c>
      <c r="L33" s="41">
        <v>28</v>
      </c>
      <c r="M33" s="36"/>
      <c r="N33" s="36"/>
      <c r="O33" s="212">
        <v>8</v>
      </c>
      <c r="P33" s="205" t="s">
        <v>117</v>
      </c>
      <c r="Q33" s="88" t="s">
        <v>16</v>
      </c>
      <c r="R33" s="35"/>
      <c r="Y33"/>
      <c r="Z33" s="258"/>
    </row>
    <row r="34" spans="1:26" s="34" customFormat="1" ht="15.75" customHeight="1" thickBot="1">
      <c r="A34" s="99">
        <v>0.5881944444444445</v>
      </c>
      <c r="B34" s="192">
        <v>2</v>
      </c>
      <c r="C34" s="41">
        <v>29</v>
      </c>
      <c r="D34" s="111"/>
      <c r="E34" s="111"/>
      <c r="F34" s="212">
        <v>15</v>
      </c>
      <c r="G34" s="118" t="s">
        <v>100</v>
      </c>
      <c r="H34" s="73" t="s">
        <v>97</v>
      </c>
      <c r="J34" s="99">
        <v>0.5895833333333333</v>
      </c>
      <c r="K34" s="193">
        <v>2</v>
      </c>
      <c r="L34" s="135">
        <v>30</v>
      </c>
      <c r="M34" s="338"/>
      <c r="N34" s="338"/>
      <c r="O34" s="223">
        <v>9</v>
      </c>
      <c r="P34" s="348" t="s">
        <v>114</v>
      </c>
      <c r="Q34" s="349" t="s">
        <v>97</v>
      </c>
      <c r="R34" s="35"/>
      <c r="Y34" s="63"/>
      <c r="Z34" s="258"/>
    </row>
    <row r="35" spans="1:26" s="34" customFormat="1" ht="29.25" customHeight="1">
      <c r="A35" s="99">
        <v>0.5909722222222222</v>
      </c>
      <c r="B35" s="192">
        <v>2</v>
      </c>
      <c r="C35" s="41">
        <v>31</v>
      </c>
      <c r="D35" s="111"/>
      <c r="E35" s="111"/>
      <c r="F35" s="221">
        <v>16</v>
      </c>
      <c r="G35" s="127" t="s">
        <v>107</v>
      </c>
      <c r="H35" s="68" t="s">
        <v>6</v>
      </c>
      <c r="J35" s="99">
        <v>0.5923611111111111</v>
      </c>
      <c r="K35" s="229">
        <v>4</v>
      </c>
      <c r="L35" s="231">
        <v>32</v>
      </c>
      <c r="M35" s="108" t="s">
        <v>56</v>
      </c>
      <c r="N35" s="108" t="s">
        <v>59</v>
      </c>
      <c r="O35" s="232">
        <v>1</v>
      </c>
      <c r="P35" s="350" t="s">
        <v>121</v>
      </c>
      <c r="Q35" s="351" t="s">
        <v>6</v>
      </c>
      <c r="R35" s="35"/>
      <c r="Z35" s="25"/>
    </row>
    <row r="36" spans="1:18" s="34" customFormat="1" ht="12.75" customHeight="1">
      <c r="A36" s="99">
        <v>0.59375</v>
      </c>
      <c r="B36" s="192">
        <v>2</v>
      </c>
      <c r="C36" s="41">
        <v>33</v>
      </c>
      <c r="D36" s="111"/>
      <c r="E36" s="111"/>
      <c r="F36" s="212">
        <v>17</v>
      </c>
      <c r="G36" s="127" t="s">
        <v>108</v>
      </c>
      <c r="H36" s="68" t="s">
        <v>6</v>
      </c>
      <c r="J36" s="99">
        <v>0.5951388888888889</v>
      </c>
      <c r="K36" s="191"/>
      <c r="L36" s="352"/>
      <c r="M36" s="166"/>
      <c r="N36" s="166"/>
      <c r="O36" s="166"/>
      <c r="P36" s="166"/>
      <c r="Q36" s="353"/>
      <c r="R36" s="35"/>
    </row>
    <row r="37" spans="1:18" s="34" customFormat="1" ht="12.75" customHeight="1" thickBot="1">
      <c r="A37" s="99">
        <v>0.5965277777777778</v>
      </c>
      <c r="B37" s="194">
        <v>2</v>
      </c>
      <c r="C37" s="43">
        <v>34</v>
      </c>
      <c r="D37" s="40"/>
      <c r="E37" s="40"/>
      <c r="F37" s="222">
        <v>18</v>
      </c>
      <c r="G37" s="125" t="s">
        <v>104</v>
      </c>
      <c r="H37" s="71" t="s">
        <v>9</v>
      </c>
      <c r="J37" s="99">
        <v>0.5979166666666667</v>
      </c>
      <c r="K37" s="202"/>
      <c r="L37" s="354"/>
      <c r="M37" s="76"/>
      <c r="N37" s="76"/>
      <c r="O37" s="76"/>
      <c r="P37" s="76"/>
      <c r="Q37" s="355"/>
      <c r="R37" s="35"/>
    </row>
    <row r="38" spans="1:17" s="34" customFormat="1" ht="13.5" customHeight="1">
      <c r="A38" s="99"/>
      <c r="B38" s="344" t="s">
        <v>388</v>
      </c>
      <c r="C38" s="345"/>
      <c r="D38" s="345"/>
      <c r="E38" s="345"/>
      <c r="F38" s="345"/>
      <c r="G38" s="345"/>
      <c r="H38" s="346"/>
      <c r="J38" s="99"/>
      <c r="K38" s="344" t="s">
        <v>388</v>
      </c>
      <c r="L38" s="345"/>
      <c r="M38" s="345"/>
      <c r="N38" s="345"/>
      <c r="O38" s="345"/>
      <c r="P38" s="345"/>
      <c r="Q38" s="346"/>
    </row>
    <row r="39" spans="1:17" s="34" customFormat="1" ht="13.5" customHeight="1" thickBot="1">
      <c r="A39" s="99"/>
      <c r="B39" s="344"/>
      <c r="C39" s="345"/>
      <c r="D39" s="345"/>
      <c r="E39" s="345"/>
      <c r="F39" s="345"/>
      <c r="G39" s="345"/>
      <c r="H39" s="346"/>
      <c r="J39" s="99"/>
      <c r="K39" s="344"/>
      <c r="L39" s="345"/>
      <c r="M39" s="345"/>
      <c r="N39" s="345"/>
      <c r="O39" s="345"/>
      <c r="P39" s="345"/>
      <c r="Q39" s="346"/>
    </row>
    <row r="40" spans="1:18" s="34" customFormat="1" ht="13.5" customHeight="1">
      <c r="A40" s="356">
        <v>0.6180555555555556</v>
      </c>
      <c r="B40" s="32">
        <v>4</v>
      </c>
      <c r="C40" s="137">
        <v>35</v>
      </c>
      <c r="D40" s="57" t="s">
        <v>60</v>
      </c>
      <c r="E40" s="57" t="s">
        <v>15</v>
      </c>
      <c r="F40" s="220">
        <v>1</v>
      </c>
      <c r="G40" s="209" t="s">
        <v>130</v>
      </c>
      <c r="H40" s="93" t="s">
        <v>92</v>
      </c>
      <c r="J40" s="357">
        <v>0.6208333333333333</v>
      </c>
      <c r="K40" s="177">
        <v>4</v>
      </c>
      <c r="L40" s="137">
        <v>36</v>
      </c>
      <c r="M40" s="75" t="s">
        <v>61</v>
      </c>
      <c r="N40" s="75" t="s">
        <v>15</v>
      </c>
      <c r="O40" s="220">
        <v>1</v>
      </c>
      <c r="P40" s="275" t="s">
        <v>160</v>
      </c>
      <c r="Q40" s="93" t="s">
        <v>92</v>
      </c>
      <c r="R40" s="35"/>
    </row>
    <row r="41" spans="1:20" s="34" customFormat="1" ht="13.5" customHeight="1">
      <c r="A41" s="357">
        <v>0.6236111111111111</v>
      </c>
      <c r="B41" s="192">
        <v>2</v>
      </c>
      <c r="C41" s="41">
        <v>37</v>
      </c>
      <c r="D41" s="111"/>
      <c r="E41" s="111"/>
      <c r="F41" s="212">
        <v>2</v>
      </c>
      <c r="G41" s="117" t="s">
        <v>153</v>
      </c>
      <c r="H41" s="73" t="s">
        <v>16</v>
      </c>
      <c r="J41" s="357">
        <v>0.625</v>
      </c>
      <c r="K41" s="192">
        <v>2</v>
      </c>
      <c r="L41" s="41">
        <v>38</v>
      </c>
      <c r="M41" s="36"/>
      <c r="N41" s="36"/>
      <c r="O41" s="212">
        <v>2</v>
      </c>
      <c r="P41" s="165" t="s">
        <v>167</v>
      </c>
      <c r="Q41" s="91" t="s">
        <v>97</v>
      </c>
      <c r="R41" s="35"/>
      <c r="T41" s="99"/>
    </row>
    <row r="42" spans="1:20" s="34" customFormat="1" ht="13.5" customHeight="1">
      <c r="A42" s="357">
        <v>0.6263888888888889</v>
      </c>
      <c r="B42" s="192">
        <v>2</v>
      </c>
      <c r="C42" s="41">
        <v>39</v>
      </c>
      <c r="D42" s="111"/>
      <c r="E42" s="111"/>
      <c r="F42" s="221">
        <v>3</v>
      </c>
      <c r="G42" s="118" t="s">
        <v>140</v>
      </c>
      <c r="H42" s="68" t="s">
        <v>7</v>
      </c>
      <c r="J42" s="357">
        <v>0.6277777777777778</v>
      </c>
      <c r="K42" s="192">
        <v>2</v>
      </c>
      <c r="L42" s="41">
        <v>40</v>
      </c>
      <c r="M42" s="126"/>
      <c r="N42" s="126"/>
      <c r="O42" s="221">
        <v>3</v>
      </c>
      <c r="P42" s="118" t="s">
        <v>184</v>
      </c>
      <c r="Q42" s="68" t="s">
        <v>7</v>
      </c>
      <c r="R42" s="35"/>
      <c r="T42" s="369"/>
    </row>
    <row r="43" spans="1:20" s="34" customFormat="1" ht="13.5" customHeight="1">
      <c r="A43" s="357">
        <v>0.6291666666666667</v>
      </c>
      <c r="B43" s="192">
        <v>2</v>
      </c>
      <c r="C43" s="41">
        <v>41</v>
      </c>
      <c r="D43" s="111"/>
      <c r="E43" s="111"/>
      <c r="F43" s="212">
        <v>4</v>
      </c>
      <c r="G43" s="206" t="s">
        <v>128</v>
      </c>
      <c r="H43" s="89" t="s">
        <v>92</v>
      </c>
      <c r="J43" s="99">
        <v>0.6305555555555555</v>
      </c>
      <c r="K43" s="192">
        <v>2</v>
      </c>
      <c r="L43" s="41">
        <v>42</v>
      </c>
      <c r="M43" s="36"/>
      <c r="N43" s="36"/>
      <c r="O43" s="221">
        <v>4</v>
      </c>
      <c r="P43" s="118" t="s">
        <v>163</v>
      </c>
      <c r="Q43" s="68" t="s">
        <v>97</v>
      </c>
      <c r="R43" s="35"/>
      <c r="S43" s="99"/>
      <c r="T43" s="369"/>
    </row>
    <row r="44" spans="1:20" s="34" customFormat="1" ht="13.5" customHeight="1">
      <c r="A44" s="99">
        <v>0.6319444444444444</v>
      </c>
      <c r="B44" s="192">
        <v>2</v>
      </c>
      <c r="C44" s="41">
        <v>43</v>
      </c>
      <c r="D44" s="111"/>
      <c r="E44" s="111"/>
      <c r="F44" s="212">
        <v>5</v>
      </c>
      <c r="G44" s="176" t="s">
        <v>155</v>
      </c>
      <c r="H44" s="88" t="s">
        <v>16</v>
      </c>
      <c r="J44" s="99">
        <v>0.6333333333333333</v>
      </c>
      <c r="K44" s="192">
        <v>2</v>
      </c>
      <c r="L44" s="41">
        <v>44</v>
      </c>
      <c r="M44" s="36"/>
      <c r="N44" s="36"/>
      <c r="O44" s="221">
        <v>5</v>
      </c>
      <c r="P44" s="128" t="s">
        <v>186</v>
      </c>
      <c r="Q44" s="86" t="s">
        <v>7</v>
      </c>
      <c r="R44" s="35"/>
      <c r="S44" s="64"/>
      <c r="T44" s="369"/>
    </row>
    <row r="45" spans="1:20" s="34" customFormat="1" ht="13.5" customHeight="1">
      <c r="A45" s="99">
        <v>0.6347222222222222</v>
      </c>
      <c r="B45" s="192">
        <v>2</v>
      </c>
      <c r="C45" s="41">
        <v>45</v>
      </c>
      <c r="D45" s="111"/>
      <c r="E45" s="111"/>
      <c r="F45" s="221">
        <v>6</v>
      </c>
      <c r="G45" s="205" t="s">
        <v>129</v>
      </c>
      <c r="H45" s="86" t="s">
        <v>92</v>
      </c>
      <c r="J45" s="99">
        <v>0.6361111111111112</v>
      </c>
      <c r="K45" s="192">
        <v>2</v>
      </c>
      <c r="L45" s="120">
        <v>46</v>
      </c>
      <c r="M45" s="36"/>
      <c r="N45" s="36"/>
      <c r="O45" s="221">
        <v>6</v>
      </c>
      <c r="P45" s="112" t="s">
        <v>159</v>
      </c>
      <c r="Q45" s="85" t="s">
        <v>96</v>
      </c>
      <c r="R45" s="35"/>
      <c r="T45" s="369"/>
    </row>
    <row r="46" spans="1:20" s="34" customFormat="1" ht="13.5" customHeight="1">
      <c r="A46" s="99">
        <v>0.6375</v>
      </c>
      <c r="B46" s="192">
        <v>2</v>
      </c>
      <c r="C46" s="41">
        <v>47</v>
      </c>
      <c r="D46" s="111"/>
      <c r="E46" s="111"/>
      <c r="F46" s="212">
        <v>7</v>
      </c>
      <c r="G46" s="118" t="s">
        <v>147</v>
      </c>
      <c r="H46" s="73" t="s">
        <v>7</v>
      </c>
      <c r="J46" s="99">
        <v>0.638888888888889</v>
      </c>
      <c r="K46" s="192">
        <v>2</v>
      </c>
      <c r="L46" s="41">
        <v>48</v>
      </c>
      <c r="M46" s="126"/>
      <c r="N46" s="126"/>
      <c r="O46" s="221">
        <v>7</v>
      </c>
      <c r="P46" s="118" t="s">
        <v>182</v>
      </c>
      <c r="Q46" s="68" t="s">
        <v>139</v>
      </c>
      <c r="R46" s="35"/>
      <c r="T46" s="369"/>
    </row>
    <row r="47" spans="1:20" s="34" customFormat="1" ht="13.5" customHeight="1">
      <c r="A47" s="99">
        <v>0.6402777777777778</v>
      </c>
      <c r="B47" s="192">
        <v>2</v>
      </c>
      <c r="C47" s="41">
        <v>49</v>
      </c>
      <c r="D47" s="111"/>
      <c r="E47" s="111"/>
      <c r="F47" s="212">
        <v>8</v>
      </c>
      <c r="G47" s="118" t="s">
        <v>151</v>
      </c>
      <c r="H47" s="73" t="s">
        <v>16</v>
      </c>
      <c r="J47" s="99">
        <v>0.6416666666666667</v>
      </c>
      <c r="K47" s="192">
        <v>2</v>
      </c>
      <c r="L47" s="41">
        <v>50</v>
      </c>
      <c r="M47" s="36"/>
      <c r="N47" s="36"/>
      <c r="O47" s="221">
        <v>8</v>
      </c>
      <c r="P47" s="117" t="s">
        <v>187</v>
      </c>
      <c r="Q47" s="68" t="s">
        <v>8</v>
      </c>
      <c r="R47" s="35"/>
      <c r="T47" s="369"/>
    </row>
    <row r="48" spans="1:20" s="34" customFormat="1" ht="13.5" customHeight="1">
      <c r="A48" s="99">
        <v>0.6430555555555556</v>
      </c>
      <c r="B48" s="192">
        <v>2</v>
      </c>
      <c r="C48" s="41">
        <v>51</v>
      </c>
      <c r="D48" s="111"/>
      <c r="E48" s="111"/>
      <c r="F48" s="221">
        <v>9</v>
      </c>
      <c r="G48" s="205" t="s">
        <v>145</v>
      </c>
      <c r="H48" s="85" t="s">
        <v>7</v>
      </c>
      <c r="J48" s="99">
        <v>0.6444444444444445</v>
      </c>
      <c r="K48" s="192">
        <v>2</v>
      </c>
      <c r="L48" s="120">
        <v>52</v>
      </c>
      <c r="M48" s="111"/>
      <c r="N48" s="111"/>
      <c r="O48" s="212">
        <v>9</v>
      </c>
      <c r="P48" s="61" t="s">
        <v>436</v>
      </c>
      <c r="Q48" s="73" t="s">
        <v>50</v>
      </c>
      <c r="R48" s="35"/>
      <c r="T48" s="369"/>
    </row>
    <row r="49" spans="1:24" s="34" customFormat="1" ht="13.5" customHeight="1">
      <c r="A49" s="99">
        <v>0.6458333333333334</v>
      </c>
      <c r="B49" s="192">
        <v>2</v>
      </c>
      <c r="C49" s="41">
        <v>53</v>
      </c>
      <c r="D49" s="111"/>
      <c r="E49" s="111"/>
      <c r="F49" s="212">
        <v>10</v>
      </c>
      <c r="G49" s="259" t="s">
        <v>149</v>
      </c>
      <c r="H49" s="87" t="s">
        <v>8</v>
      </c>
      <c r="J49" s="99">
        <v>0.6472222222222223</v>
      </c>
      <c r="K49" s="192">
        <v>2</v>
      </c>
      <c r="L49" s="41">
        <v>54</v>
      </c>
      <c r="M49" s="111"/>
      <c r="N49" s="111"/>
      <c r="O49" s="212">
        <v>10</v>
      </c>
      <c r="P49" s="117" t="s">
        <v>190</v>
      </c>
      <c r="Q49" s="73" t="s">
        <v>16</v>
      </c>
      <c r="R49" s="35"/>
      <c r="T49" s="369"/>
      <c r="W49"/>
      <c r="X49"/>
    </row>
    <row r="50" spans="1:20" s="34" customFormat="1" ht="13.5" customHeight="1">
      <c r="A50" s="99">
        <v>0.6486111111111111</v>
      </c>
      <c r="B50" s="192">
        <v>2</v>
      </c>
      <c r="C50" s="41">
        <v>55</v>
      </c>
      <c r="D50" s="115"/>
      <c r="E50" s="115"/>
      <c r="F50" s="212">
        <v>11</v>
      </c>
      <c r="G50" s="205" t="s">
        <v>146</v>
      </c>
      <c r="H50" s="85" t="s">
        <v>16</v>
      </c>
      <c r="J50" s="99">
        <v>0.65</v>
      </c>
      <c r="K50" s="192">
        <v>2</v>
      </c>
      <c r="L50" s="41">
        <v>56</v>
      </c>
      <c r="M50" s="111"/>
      <c r="N50" s="111"/>
      <c r="O50" s="212">
        <v>11</v>
      </c>
      <c r="P50" s="165" t="s">
        <v>185</v>
      </c>
      <c r="Q50" s="73" t="s">
        <v>7</v>
      </c>
      <c r="R50" s="35"/>
      <c r="T50" s="23"/>
    </row>
    <row r="51" spans="1:20" s="34" customFormat="1" ht="13.5" customHeight="1">
      <c r="A51" s="99">
        <v>0.6513888888888889</v>
      </c>
      <c r="B51" s="192">
        <v>2</v>
      </c>
      <c r="C51" s="41">
        <v>57</v>
      </c>
      <c r="D51" s="36"/>
      <c r="E51" s="36"/>
      <c r="F51" s="212">
        <v>12</v>
      </c>
      <c r="G51" s="176" t="s">
        <v>131</v>
      </c>
      <c r="H51" s="87" t="s">
        <v>97</v>
      </c>
      <c r="J51" s="99">
        <v>0.6527777777777778</v>
      </c>
      <c r="K51" s="192">
        <v>2</v>
      </c>
      <c r="L51" s="41">
        <v>58</v>
      </c>
      <c r="M51" s="129"/>
      <c r="N51" s="129"/>
      <c r="O51" s="227">
        <v>12</v>
      </c>
      <c r="P51" s="117" t="s">
        <v>188</v>
      </c>
      <c r="Q51" s="68" t="s">
        <v>16</v>
      </c>
      <c r="R51" s="35"/>
      <c r="T51" s="25"/>
    </row>
    <row r="52" spans="1:20" s="34" customFormat="1" ht="13.5" customHeight="1">
      <c r="A52" s="99">
        <v>0.6541666666666667</v>
      </c>
      <c r="B52" s="192">
        <v>2</v>
      </c>
      <c r="C52" s="41">
        <v>59</v>
      </c>
      <c r="D52" s="111"/>
      <c r="E52" s="111"/>
      <c r="F52" s="212">
        <v>13</v>
      </c>
      <c r="G52" s="114" t="s">
        <v>154</v>
      </c>
      <c r="H52" s="90" t="s">
        <v>16</v>
      </c>
      <c r="J52" s="99">
        <v>0.6555555555555556</v>
      </c>
      <c r="K52" s="192">
        <v>2</v>
      </c>
      <c r="L52" s="41">
        <v>60</v>
      </c>
      <c r="M52" s="116"/>
      <c r="N52" s="116"/>
      <c r="O52" s="212">
        <v>13</v>
      </c>
      <c r="P52" s="118" t="s">
        <v>162</v>
      </c>
      <c r="Q52" s="68" t="s">
        <v>97</v>
      </c>
      <c r="R52" s="35"/>
      <c r="T52" s="25"/>
    </row>
    <row r="53" spans="1:20" s="34" customFormat="1" ht="13.5" customHeight="1">
      <c r="A53" s="99">
        <v>0.6569444444444444</v>
      </c>
      <c r="B53" s="192">
        <v>2</v>
      </c>
      <c r="C53" s="41">
        <v>61</v>
      </c>
      <c r="D53" s="111"/>
      <c r="E53" s="111"/>
      <c r="F53" s="212">
        <v>14</v>
      </c>
      <c r="G53" s="118" t="s">
        <v>134</v>
      </c>
      <c r="H53" s="73" t="s">
        <v>97</v>
      </c>
      <c r="J53" s="99">
        <v>0.6583333333333333</v>
      </c>
      <c r="K53" s="192">
        <v>2</v>
      </c>
      <c r="L53" s="41">
        <v>62</v>
      </c>
      <c r="M53" s="111"/>
      <c r="N53" s="111"/>
      <c r="O53" s="227">
        <v>14</v>
      </c>
      <c r="P53" s="128" t="s">
        <v>191</v>
      </c>
      <c r="Q53" s="86" t="s">
        <v>16</v>
      </c>
      <c r="R53" s="39"/>
      <c r="T53" s="25"/>
    </row>
    <row r="54" spans="1:20" s="34" customFormat="1" ht="13.5" customHeight="1">
      <c r="A54" s="99">
        <v>0.6597222222222222</v>
      </c>
      <c r="B54" s="192">
        <v>2</v>
      </c>
      <c r="C54" s="41">
        <v>63</v>
      </c>
      <c r="D54" s="36"/>
      <c r="E54" s="36"/>
      <c r="F54" s="212">
        <v>15</v>
      </c>
      <c r="G54" s="118" t="s">
        <v>152</v>
      </c>
      <c r="H54" s="73" t="s">
        <v>16</v>
      </c>
      <c r="J54" s="99">
        <v>0.6611111111111111</v>
      </c>
      <c r="K54" s="192">
        <v>2</v>
      </c>
      <c r="L54" s="41">
        <v>64</v>
      </c>
      <c r="M54" s="111"/>
      <c r="N54" s="111"/>
      <c r="O54" s="212">
        <v>15</v>
      </c>
      <c r="P54" s="118" t="s">
        <v>164</v>
      </c>
      <c r="Q54" s="68" t="s">
        <v>97</v>
      </c>
      <c r="R54" s="35"/>
      <c r="T54" s="25"/>
    </row>
    <row r="55" spans="1:18" s="34" customFormat="1" ht="15.75" customHeight="1">
      <c r="A55" s="99">
        <v>0.6625</v>
      </c>
      <c r="B55" s="192">
        <v>2</v>
      </c>
      <c r="C55" s="120">
        <v>65</v>
      </c>
      <c r="D55" s="36"/>
      <c r="E55" s="36"/>
      <c r="F55" s="212">
        <v>16</v>
      </c>
      <c r="G55" s="264" t="s">
        <v>135</v>
      </c>
      <c r="H55" s="270" t="s">
        <v>6</v>
      </c>
      <c r="J55" s="99">
        <v>0.6638888888888889</v>
      </c>
      <c r="K55" s="192">
        <v>2</v>
      </c>
      <c r="L55" s="41">
        <v>66</v>
      </c>
      <c r="M55" s="111"/>
      <c r="N55" s="111"/>
      <c r="O55" s="212">
        <v>16</v>
      </c>
      <c r="P55" s="112" t="s">
        <v>161</v>
      </c>
      <c r="Q55" s="85" t="s">
        <v>92</v>
      </c>
      <c r="R55" s="35"/>
    </row>
    <row r="56" spans="1:18" s="34" customFormat="1" ht="13.5" customHeight="1">
      <c r="A56" s="99">
        <v>0.6652777777777777</v>
      </c>
      <c r="B56" s="192">
        <v>2</v>
      </c>
      <c r="C56" s="41">
        <v>67</v>
      </c>
      <c r="D56" s="111"/>
      <c r="E56" s="111"/>
      <c r="F56" s="212">
        <v>17</v>
      </c>
      <c r="G56" s="117" t="s">
        <v>143</v>
      </c>
      <c r="H56" s="73" t="s">
        <v>7</v>
      </c>
      <c r="J56" s="99">
        <v>0.6666666666666666</v>
      </c>
      <c r="K56" s="192">
        <v>2</v>
      </c>
      <c r="L56" s="41">
        <v>68</v>
      </c>
      <c r="M56" s="111"/>
      <c r="N56" s="111"/>
      <c r="O56" s="212">
        <v>17</v>
      </c>
      <c r="P56" s="117" t="s">
        <v>181</v>
      </c>
      <c r="Q56" s="73" t="s">
        <v>139</v>
      </c>
      <c r="R56" s="35"/>
    </row>
    <row r="57" spans="1:18" s="34" customFormat="1" ht="13.5" customHeight="1">
      <c r="A57" s="99">
        <v>0.6680555555555556</v>
      </c>
      <c r="B57" s="192">
        <v>2</v>
      </c>
      <c r="C57" s="41">
        <v>69</v>
      </c>
      <c r="D57" s="36"/>
      <c r="E57" s="36"/>
      <c r="F57" s="212">
        <v>18</v>
      </c>
      <c r="G57" s="106" t="s">
        <v>137</v>
      </c>
      <c r="H57" s="86" t="s">
        <v>6</v>
      </c>
      <c r="J57" s="99">
        <v>0.6694444444444444</v>
      </c>
      <c r="K57" s="192">
        <v>2</v>
      </c>
      <c r="L57" s="41">
        <v>70</v>
      </c>
      <c r="M57" s="111"/>
      <c r="N57" s="111"/>
      <c r="O57" s="227">
        <v>18</v>
      </c>
      <c r="P57" s="118" t="s">
        <v>169</v>
      </c>
      <c r="Q57" s="68" t="s">
        <v>6</v>
      </c>
      <c r="R57" s="35"/>
    </row>
    <row r="58" spans="1:18" s="34" customFormat="1" ht="15" customHeight="1">
      <c r="A58" s="99">
        <v>0.6708333333333334</v>
      </c>
      <c r="B58" s="192">
        <v>2</v>
      </c>
      <c r="C58" s="120">
        <v>71</v>
      </c>
      <c r="D58" s="36"/>
      <c r="E58" s="36"/>
      <c r="F58" s="212">
        <v>19</v>
      </c>
      <c r="G58" s="117" t="s">
        <v>150</v>
      </c>
      <c r="H58" s="73" t="s">
        <v>16</v>
      </c>
      <c r="J58" s="99">
        <v>0.6722222222222222</v>
      </c>
      <c r="K58" s="192">
        <v>2</v>
      </c>
      <c r="L58" s="41">
        <v>72</v>
      </c>
      <c r="M58" s="127"/>
      <c r="N58" s="41"/>
      <c r="O58" s="212">
        <v>19</v>
      </c>
      <c r="P58" s="118" t="s">
        <v>174</v>
      </c>
      <c r="Q58" s="68" t="s">
        <v>16</v>
      </c>
      <c r="R58" s="35"/>
    </row>
    <row r="59" spans="1:18" s="34" customFormat="1" ht="13.5" customHeight="1">
      <c r="A59" s="99">
        <v>0.6736111111111112</v>
      </c>
      <c r="B59" s="192">
        <v>2</v>
      </c>
      <c r="C59" s="41">
        <v>73</v>
      </c>
      <c r="D59" s="111"/>
      <c r="E59" s="111"/>
      <c r="F59" s="212">
        <v>20</v>
      </c>
      <c r="G59" s="117" t="s">
        <v>132</v>
      </c>
      <c r="H59" s="73" t="s">
        <v>97</v>
      </c>
      <c r="J59" s="99">
        <v>0.675</v>
      </c>
      <c r="K59" s="192">
        <v>2</v>
      </c>
      <c r="L59" s="41">
        <v>74</v>
      </c>
      <c r="M59" s="127"/>
      <c r="N59" s="41"/>
      <c r="O59" s="227">
        <v>20</v>
      </c>
      <c r="P59" s="118" t="s">
        <v>170</v>
      </c>
      <c r="Q59" s="68" t="s">
        <v>6</v>
      </c>
      <c r="R59" s="35"/>
    </row>
    <row r="60" spans="1:20" s="34" customFormat="1" ht="13.5" customHeight="1">
      <c r="A60" s="99">
        <v>0.6763888888888889</v>
      </c>
      <c r="B60" s="192">
        <v>2</v>
      </c>
      <c r="C60" s="41">
        <v>75</v>
      </c>
      <c r="D60" s="111"/>
      <c r="E60" s="111"/>
      <c r="F60" s="212">
        <v>21</v>
      </c>
      <c r="G60" s="264" t="s">
        <v>136</v>
      </c>
      <c r="H60" s="89" t="s">
        <v>6</v>
      </c>
      <c r="J60" s="99">
        <v>0.6777777777777777</v>
      </c>
      <c r="K60" s="192">
        <v>2</v>
      </c>
      <c r="L60" s="41">
        <v>76</v>
      </c>
      <c r="M60" s="111"/>
      <c r="N60" s="111"/>
      <c r="O60" s="212">
        <v>21</v>
      </c>
      <c r="P60" s="118" t="s">
        <v>173</v>
      </c>
      <c r="Q60" s="68" t="s">
        <v>16</v>
      </c>
      <c r="R60" s="35"/>
      <c r="T60" s="25"/>
    </row>
    <row r="61" spans="1:20" ht="14.25">
      <c r="A61" s="99">
        <v>0.6791666666666667</v>
      </c>
      <c r="B61" s="192">
        <v>2</v>
      </c>
      <c r="C61" s="120">
        <v>77</v>
      </c>
      <c r="D61" s="111"/>
      <c r="E61" s="111"/>
      <c r="F61" s="212">
        <v>22</v>
      </c>
      <c r="G61" s="176" t="s">
        <v>122</v>
      </c>
      <c r="H61" s="87" t="s">
        <v>16</v>
      </c>
      <c r="J61" s="99">
        <v>0.6805555555555555</v>
      </c>
      <c r="K61" s="192">
        <v>2</v>
      </c>
      <c r="L61" s="41">
        <v>78</v>
      </c>
      <c r="M61" s="127"/>
      <c r="N61" s="41"/>
      <c r="O61" s="212">
        <v>22</v>
      </c>
      <c r="P61" s="117" t="s">
        <v>168</v>
      </c>
      <c r="Q61" s="73" t="s">
        <v>6</v>
      </c>
      <c r="T61" s="18"/>
    </row>
    <row r="62" spans="1:20" s="34" customFormat="1" ht="15" thickBot="1">
      <c r="A62" s="99">
        <v>0.6819444444444445</v>
      </c>
      <c r="B62" s="194">
        <v>2</v>
      </c>
      <c r="C62" s="43">
        <v>79</v>
      </c>
      <c r="D62" s="40"/>
      <c r="E62" s="40"/>
      <c r="F62" s="222">
        <v>23</v>
      </c>
      <c r="G62" s="359" t="s">
        <v>148</v>
      </c>
      <c r="H62" s="95" t="s">
        <v>8</v>
      </c>
      <c r="J62" s="99">
        <v>0.6833333333333332</v>
      </c>
      <c r="K62" s="194">
        <v>2</v>
      </c>
      <c r="L62" s="43">
        <v>80</v>
      </c>
      <c r="M62" s="40"/>
      <c r="N62" s="40"/>
      <c r="O62" s="222">
        <v>23</v>
      </c>
      <c r="P62" s="125" t="s">
        <v>175</v>
      </c>
      <c r="Q62" s="71" t="s">
        <v>16</v>
      </c>
      <c r="R62" s="35"/>
      <c r="T62" s="10"/>
    </row>
    <row r="63" spans="1:20" s="34" customFormat="1" ht="15.75" thickBot="1">
      <c r="A63" s="99"/>
      <c r="B63" s="265">
        <v>10</v>
      </c>
      <c r="C63" s="266"/>
      <c r="D63" s="267"/>
      <c r="E63" s="268" t="s">
        <v>460</v>
      </c>
      <c r="F63" s="267"/>
      <c r="G63" s="267"/>
      <c r="H63" s="269"/>
      <c r="J63" s="99"/>
      <c r="K63" s="265">
        <v>10</v>
      </c>
      <c r="L63" s="271"/>
      <c r="M63" s="272"/>
      <c r="N63" s="268" t="s">
        <v>460</v>
      </c>
      <c r="O63" s="272"/>
      <c r="P63" s="273"/>
      <c r="Q63" s="274"/>
      <c r="R63" s="35"/>
      <c r="T63" s="10"/>
    </row>
    <row r="64" spans="1:20" ht="16.5">
      <c r="A64" s="64">
        <v>0.6944444444444445</v>
      </c>
      <c r="B64" s="177">
        <v>2</v>
      </c>
      <c r="C64" s="137">
        <v>81</v>
      </c>
      <c r="D64" s="137"/>
      <c r="E64" s="137"/>
      <c r="F64" s="220">
        <v>24</v>
      </c>
      <c r="G64" s="275" t="s">
        <v>142</v>
      </c>
      <c r="H64" s="164" t="s">
        <v>7</v>
      </c>
      <c r="J64" s="64">
        <v>0.6958333333333333</v>
      </c>
      <c r="K64" s="177">
        <v>2</v>
      </c>
      <c r="L64" s="137">
        <v>82</v>
      </c>
      <c r="M64" s="263"/>
      <c r="N64" s="77"/>
      <c r="O64" s="228">
        <v>24</v>
      </c>
      <c r="P64" s="209" t="s">
        <v>192</v>
      </c>
      <c r="Q64" s="92" t="s">
        <v>16</v>
      </c>
      <c r="T64" s="10"/>
    </row>
    <row r="65" spans="1:20" ht="15">
      <c r="A65" s="64">
        <v>0.6972222222222223</v>
      </c>
      <c r="B65" s="192">
        <v>2</v>
      </c>
      <c r="C65" s="120">
        <v>83</v>
      </c>
      <c r="D65" s="111"/>
      <c r="E65" s="111"/>
      <c r="F65" s="212">
        <v>25</v>
      </c>
      <c r="G65" s="118" t="s">
        <v>156</v>
      </c>
      <c r="H65" s="73" t="s">
        <v>16</v>
      </c>
      <c r="J65" s="64">
        <v>0.6986111111111111</v>
      </c>
      <c r="K65" s="192">
        <v>2</v>
      </c>
      <c r="L65" s="41">
        <v>84</v>
      </c>
      <c r="M65" s="131"/>
      <c r="N65" s="131"/>
      <c r="O65" s="212">
        <v>25</v>
      </c>
      <c r="P65" s="118" t="s">
        <v>165</v>
      </c>
      <c r="Q65" s="68" t="s">
        <v>97</v>
      </c>
      <c r="T65" s="10"/>
    </row>
    <row r="66" spans="1:17" ht="14.25">
      <c r="A66" s="64">
        <v>0.7000000000000001</v>
      </c>
      <c r="B66" s="192">
        <v>2</v>
      </c>
      <c r="C66" s="41">
        <v>85</v>
      </c>
      <c r="D66" s="111"/>
      <c r="E66" s="111"/>
      <c r="F66" s="212">
        <v>26</v>
      </c>
      <c r="G66" s="205" t="s">
        <v>124</v>
      </c>
      <c r="H66" s="86" t="s">
        <v>96</v>
      </c>
      <c r="J66" s="64">
        <v>0.7013888888888888</v>
      </c>
      <c r="K66" s="192">
        <v>2</v>
      </c>
      <c r="L66" s="41">
        <v>86</v>
      </c>
      <c r="M66" s="127"/>
      <c r="N66" s="41"/>
      <c r="O66" s="212">
        <v>26</v>
      </c>
      <c r="P66" s="118" t="s">
        <v>189</v>
      </c>
      <c r="Q66" s="68" t="s">
        <v>16</v>
      </c>
    </row>
    <row r="67" spans="1:17" ht="16.5">
      <c r="A67" s="99">
        <v>0.7027777777777778</v>
      </c>
      <c r="B67" s="192">
        <v>2</v>
      </c>
      <c r="C67" s="41">
        <v>87</v>
      </c>
      <c r="D67" s="111"/>
      <c r="E67" s="111"/>
      <c r="F67" s="212">
        <v>27</v>
      </c>
      <c r="G67" s="206" t="s">
        <v>158</v>
      </c>
      <c r="H67" s="89" t="s">
        <v>16</v>
      </c>
      <c r="J67" s="99">
        <v>0.7041666666666666</v>
      </c>
      <c r="K67" s="192">
        <v>2</v>
      </c>
      <c r="L67" s="41">
        <v>88</v>
      </c>
      <c r="M67" s="132"/>
      <c r="N67" s="132"/>
      <c r="O67" s="212">
        <v>27</v>
      </c>
      <c r="P67" s="118" t="s">
        <v>178</v>
      </c>
      <c r="Q67" s="68" t="s">
        <v>6</v>
      </c>
    </row>
    <row r="68" spans="1:17" ht="14.25">
      <c r="A68" s="99">
        <v>0.7055555555555556</v>
      </c>
      <c r="B68" s="192">
        <v>2</v>
      </c>
      <c r="C68" s="120">
        <v>89</v>
      </c>
      <c r="D68" s="111"/>
      <c r="E68" s="111"/>
      <c r="F68" s="212">
        <v>28</v>
      </c>
      <c r="G68" s="205" t="s">
        <v>141</v>
      </c>
      <c r="H68" s="85" t="s">
        <v>7</v>
      </c>
      <c r="J68" s="99">
        <v>0.7069444444444444</v>
      </c>
      <c r="K68" s="192">
        <v>2</v>
      </c>
      <c r="L68" s="41">
        <v>90</v>
      </c>
      <c r="M68" s="127"/>
      <c r="N68" s="41"/>
      <c r="O68" s="212">
        <v>28</v>
      </c>
      <c r="P68" s="165" t="s">
        <v>177</v>
      </c>
      <c r="Q68" s="91" t="s">
        <v>6</v>
      </c>
    </row>
    <row r="69" spans="1:17" ht="16.5">
      <c r="A69" s="99">
        <v>0.7083333333333334</v>
      </c>
      <c r="B69" s="192">
        <v>2</v>
      </c>
      <c r="C69" s="41">
        <v>91</v>
      </c>
      <c r="D69" s="111"/>
      <c r="E69" s="111"/>
      <c r="F69" s="212">
        <v>29</v>
      </c>
      <c r="G69" s="206" t="s">
        <v>53</v>
      </c>
      <c r="H69" s="89" t="s">
        <v>139</v>
      </c>
      <c r="J69" s="99">
        <v>0.7097222222222223</v>
      </c>
      <c r="K69" s="192">
        <v>2</v>
      </c>
      <c r="L69" s="41">
        <v>92</v>
      </c>
      <c r="M69" s="132"/>
      <c r="N69" s="132"/>
      <c r="O69" s="212">
        <v>29</v>
      </c>
      <c r="P69" s="117" t="s">
        <v>183</v>
      </c>
      <c r="Q69" s="85" t="s">
        <v>2</v>
      </c>
    </row>
    <row r="70" spans="1:17" ht="15" thickBot="1">
      <c r="A70" s="99">
        <v>0.7111111111111111</v>
      </c>
      <c r="B70" s="192">
        <v>2</v>
      </c>
      <c r="C70" s="41">
        <v>93</v>
      </c>
      <c r="D70" s="121"/>
      <c r="E70" s="121"/>
      <c r="F70" s="212">
        <v>30</v>
      </c>
      <c r="G70" s="176" t="s">
        <v>127</v>
      </c>
      <c r="H70" s="88" t="s">
        <v>96</v>
      </c>
      <c r="J70" s="99">
        <v>0.7125</v>
      </c>
      <c r="K70" s="194">
        <v>2</v>
      </c>
      <c r="L70" s="43">
        <v>94</v>
      </c>
      <c r="M70" s="363"/>
      <c r="N70" s="43"/>
      <c r="O70" s="222">
        <v>30</v>
      </c>
      <c r="P70" s="125" t="s">
        <v>166</v>
      </c>
      <c r="Q70" s="71" t="s">
        <v>97</v>
      </c>
    </row>
    <row r="71" spans="1:17" ht="15">
      <c r="A71" s="99">
        <v>0.7138888888888889</v>
      </c>
      <c r="B71" s="192">
        <v>2</v>
      </c>
      <c r="C71" s="120">
        <v>95</v>
      </c>
      <c r="D71" s="122"/>
      <c r="E71" s="122"/>
      <c r="F71" s="221">
        <v>31</v>
      </c>
      <c r="G71" s="118" t="s">
        <v>144</v>
      </c>
      <c r="H71" s="73" t="s">
        <v>7</v>
      </c>
      <c r="J71" s="99">
        <v>0.7152777777777778</v>
      </c>
      <c r="K71" s="177">
        <v>2.5</v>
      </c>
      <c r="L71" s="77">
        <v>96</v>
      </c>
      <c r="M71" s="72" t="s">
        <v>61</v>
      </c>
      <c r="N71" s="72" t="s">
        <v>58</v>
      </c>
      <c r="O71" s="220">
        <v>1</v>
      </c>
      <c r="P71" s="138" t="s">
        <v>176</v>
      </c>
      <c r="Q71" s="93" t="s">
        <v>16</v>
      </c>
    </row>
    <row r="72" spans="1:17" ht="14.25">
      <c r="A72" s="99">
        <v>0.717361111111111</v>
      </c>
      <c r="B72" s="192">
        <v>2</v>
      </c>
      <c r="C72" s="120">
        <v>97</v>
      </c>
      <c r="D72" s="120"/>
      <c r="E72" s="120"/>
      <c r="F72" s="221">
        <v>32</v>
      </c>
      <c r="G72" s="117" t="s">
        <v>126</v>
      </c>
      <c r="H72" s="73" t="s">
        <v>96</v>
      </c>
      <c r="J72" s="99">
        <v>0.71875</v>
      </c>
      <c r="K72" s="192">
        <v>2.5</v>
      </c>
      <c r="L72" s="41">
        <v>98</v>
      </c>
      <c r="M72" s="61"/>
      <c r="N72" s="120"/>
      <c r="O72" s="221">
        <v>2</v>
      </c>
      <c r="P72" s="61" t="s">
        <v>171</v>
      </c>
      <c r="Q72" s="73" t="s">
        <v>6</v>
      </c>
    </row>
    <row r="73" spans="1:17" ht="14.25">
      <c r="A73" s="99">
        <v>0.7208333333333333</v>
      </c>
      <c r="B73" s="192">
        <v>2</v>
      </c>
      <c r="C73" s="120">
        <v>99</v>
      </c>
      <c r="D73" s="120"/>
      <c r="E73" s="120"/>
      <c r="F73" s="221">
        <v>33</v>
      </c>
      <c r="G73" s="118" t="s">
        <v>157</v>
      </c>
      <c r="H73" s="68" t="s">
        <v>16</v>
      </c>
      <c r="J73" s="99">
        <v>0.7222222222222222</v>
      </c>
      <c r="K73" s="192">
        <v>2.5</v>
      </c>
      <c r="L73" s="41">
        <v>100</v>
      </c>
      <c r="M73" s="61"/>
      <c r="N73" s="120"/>
      <c r="O73" s="221">
        <v>3</v>
      </c>
      <c r="P73" s="136" t="s">
        <v>172</v>
      </c>
      <c r="Q73" s="68" t="s">
        <v>16</v>
      </c>
    </row>
    <row r="74" spans="1:17" ht="14.25">
      <c r="A74" s="99">
        <v>0.7243055555555555</v>
      </c>
      <c r="B74" s="192">
        <v>2</v>
      </c>
      <c r="C74" s="120">
        <v>101</v>
      </c>
      <c r="D74" s="120"/>
      <c r="E74" s="120"/>
      <c r="F74" s="221">
        <v>34</v>
      </c>
      <c r="G74" s="118" t="s">
        <v>125</v>
      </c>
      <c r="H74" s="73" t="s">
        <v>96</v>
      </c>
      <c r="J74" s="99">
        <v>0.7256944444444445</v>
      </c>
      <c r="K74" s="192">
        <v>2.5</v>
      </c>
      <c r="L74" s="41">
        <v>102</v>
      </c>
      <c r="M74" s="61"/>
      <c r="N74" s="120"/>
      <c r="O74" s="221">
        <v>4</v>
      </c>
      <c r="P74" s="61" t="s">
        <v>180</v>
      </c>
      <c r="Q74" s="73" t="s">
        <v>6</v>
      </c>
    </row>
    <row r="75" spans="1:19" ht="15" thickBot="1">
      <c r="A75" s="99">
        <v>0.7277777777777777</v>
      </c>
      <c r="B75" s="192">
        <v>2</v>
      </c>
      <c r="C75" s="120">
        <v>103</v>
      </c>
      <c r="D75" s="120"/>
      <c r="E75" s="120"/>
      <c r="F75" s="221">
        <v>35</v>
      </c>
      <c r="G75" s="123" t="s">
        <v>138</v>
      </c>
      <c r="H75" s="73" t="s">
        <v>6</v>
      </c>
      <c r="J75" s="99">
        <v>0.7291666666666666</v>
      </c>
      <c r="K75" s="194">
        <v>2.5</v>
      </c>
      <c r="L75" s="45">
        <v>104</v>
      </c>
      <c r="M75" s="74"/>
      <c r="N75" s="45"/>
      <c r="O75" s="224">
        <v>5</v>
      </c>
      <c r="P75" s="74" t="s">
        <v>179</v>
      </c>
      <c r="Q75" s="95" t="s">
        <v>50</v>
      </c>
      <c r="S75" s="10"/>
    </row>
    <row r="76" spans="1:19" ht="14.25">
      <c r="A76" s="99">
        <v>0.7312500000000001</v>
      </c>
      <c r="B76" s="192">
        <v>2</v>
      </c>
      <c r="C76" s="120">
        <v>105</v>
      </c>
      <c r="D76" s="120"/>
      <c r="E76" s="120"/>
      <c r="F76" s="221">
        <v>36</v>
      </c>
      <c r="G76" s="117" t="s">
        <v>133</v>
      </c>
      <c r="H76" s="73" t="s">
        <v>97</v>
      </c>
      <c r="J76" s="99">
        <v>0.7326388888888888</v>
      </c>
      <c r="K76" s="364">
        <v>2</v>
      </c>
      <c r="L76" s="365"/>
      <c r="M76" s="366"/>
      <c r="N76" s="365"/>
      <c r="O76" s="367"/>
      <c r="P76" s="366"/>
      <c r="Q76" s="368"/>
      <c r="S76" s="23"/>
    </row>
    <row r="77" spans="1:19" ht="29.25" thickBot="1">
      <c r="A77" s="99">
        <v>0.7340277777777778</v>
      </c>
      <c r="B77" s="194">
        <v>2</v>
      </c>
      <c r="C77" s="360">
        <v>106</v>
      </c>
      <c r="D77" s="45"/>
      <c r="E77" s="45"/>
      <c r="F77" s="224">
        <v>37</v>
      </c>
      <c r="G77" s="208" t="s">
        <v>123</v>
      </c>
      <c r="H77" s="96" t="s">
        <v>96</v>
      </c>
      <c r="J77" s="64">
        <v>0.7354166666666666</v>
      </c>
      <c r="K77" s="230">
        <v>2.5</v>
      </c>
      <c r="L77" s="144">
        <v>107</v>
      </c>
      <c r="M77" s="139" t="s">
        <v>61</v>
      </c>
      <c r="N77" s="140" t="s">
        <v>59</v>
      </c>
      <c r="O77" s="233">
        <v>1</v>
      </c>
      <c r="P77" s="142" t="s">
        <v>193</v>
      </c>
      <c r="Q77" s="141" t="s">
        <v>16</v>
      </c>
      <c r="S77" s="23"/>
    </row>
    <row r="78" spans="1:19" ht="17.25" thickBot="1">
      <c r="A78" s="64">
        <v>0.7368055555555556</v>
      </c>
      <c r="B78" s="158"/>
      <c r="C78" s="159"/>
      <c r="D78" s="160"/>
      <c r="E78" s="160"/>
      <c r="F78" s="161"/>
      <c r="G78" s="162" t="s">
        <v>416</v>
      </c>
      <c r="H78" s="163"/>
      <c r="J78" s="64"/>
      <c r="K78" s="253"/>
      <c r="L78" s="160"/>
      <c r="M78" s="254"/>
      <c r="N78" s="255"/>
      <c r="O78" s="161"/>
      <c r="P78" s="256"/>
      <c r="Q78" s="257"/>
      <c r="S78" s="99"/>
    </row>
    <row r="79" spans="1:20" ht="15" customHeight="1" thickBot="1">
      <c r="A79" s="195"/>
      <c r="B79" s="341" t="s">
        <v>390</v>
      </c>
      <c r="C79" s="342"/>
      <c r="D79" s="342"/>
      <c r="E79" s="342"/>
      <c r="F79" s="342"/>
      <c r="G79" s="342"/>
      <c r="H79" s="343"/>
      <c r="K79" s="341" t="s">
        <v>390</v>
      </c>
      <c r="L79" s="342"/>
      <c r="M79" s="342"/>
      <c r="N79" s="342"/>
      <c r="O79" s="342"/>
      <c r="P79" s="342"/>
      <c r="Q79" s="343"/>
      <c r="S79" s="99"/>
      <c r="T79" s="99"/>
    </row>
    <row r="80" spans="1:19" ht="15" thickBot="1">
      <c r="A80" s="99"/>
      <c r="B80" s="9"/>
      <c r="C80" s="9"/>
      <c r="D80" s="9"/>
      <c r="E80" s="9"/>
      <c r="F80" s="9"/>
      <c r="G80" s="9"/>
      <c r="H80" s="9"/>
      <c r="S80" s="99"/>
    </row>
    <row r="81" spans="1:8" ht="15">
      <c r="A81" s="218" t="s">
        <v>461</v>
      </c>
      <c r="B81" s="219">
        <v>4</v>
      </c>
      <c r="C81" s="137">
        <v>108</v>
      </c>
      <c r="D81" s="65" t="s">
        <v>10</v>
      </c>
      <c r="E81" s="65" t="s">
        <v>5</v>
      </c>
      <c r="F81" s="225">
        <v>1</v>
      </c>
      <c r="G81" s="209" t="s">
        <v>194</v>
      </c>
      <c r="H81" s="93" t="s">
        <v>96</v>
      </c>
    </row>
    <row r="82" spans="1:8" ht="14.25">
      <c r="A82" s="64">
        <v>0.7527777777777778</v>
      </c>
      <c r="B82" s="124">
        <v>4</v>
      </c>
      <c r="C82" s="120">
        <v>109</v>
      </c>
      <c r="D82" s="133"/>
      <c r="E82" s="133"/>
      <c r="F82" s="226">
        <v>2</v>
      </c>
      <c r="G82" s="176" t="s">
        <v>203</v>
      </c>
      <c r="H82" s="94" t="s">
        <v>2</v>
      </c>
    </row>
    <row r="83" spans="1:13" ht="14.25">
      <c r="A83" s="64">
        <v>0.7555555555555555</v>
      </c>
      <c r="B83" s="124">
        <v>4</v>
      </c>
      <c r="C83" s="120">
        <v>110</v>
      </c>
      <c r="D83" s="133"/>
      <c r="E83" s="133"/>
      <c r="F83" s="226">
        <v>3</v>
      </c>
      <c r="G83" s="176" t="s">
        <v>204</v>
      </c>
      <c r="H83" s="88" t="s">
        <v>2</v>
      </c>
      <c r="M83" s="99"/>
    </row>
    <row r="84" spans="1:13" ht="14.25">
      <c r="A84" s="64">
        <v>0.7583333333333333</v>
      </c>
      <c r="B84" s="124">
        <v>4</v>
      </c>
      <c r="C84" s="120">
        <v>111</v>
      </c>
      <c r="D84" s="120"/>
      <c r="E84" s="120"/>
      <c r="F84" s="227">
        <v>4</v>
      </c>
      <c r="G84" s="176" t="s">
        <v>200</v>
      </c>
      <c r="H84" s="88" t="s">
        <v>6</v>
      </c>
      <c r="M84" s="99"/>
    </row>
    <row r="85" spans="1:17" ht="14.25">
      <c r="A85" s="64">
        <v>0.7611111111111111</v>
      </c>
      <c r="B85" s="124">
        <v>4</v>
      </c>
      <c r="C85" s="120">
        <v>112</v>
      </c>
      <c r="D85" s="133"/>
      <c r="E85" s="133"/>
      <c r="F85" s="226">
        <v>5</v>
      </c>
      <c r="G85" s="118" t="s">
        <v>381</v>
      </c>
      <c r="H85" s="73" t="s">
        <v>139</v>
      </c>
      <c r="K85" s="20"/>
      <c r="M85" s="99"/>
      <c r="O85" s="9"/>
      <c r="P85" s="9"/>
      <c r="Q85" s="9"/>
    </row>
    <row r="86" spans="1:15" ht="14.25">
      <c r="A86" s="64">
        <v>0.7638888888888888</v>
      </c>
      <c r="B86" s="124">
        <v>4</v>
      </c>
      <c r="C86" s="120">
        <v>113</v>
      </c>
      <c r="D86" s="120"/>
      <c r="E86" s="120"/>
      <c r="F86" s="226">
        <v>6</v>
      </c>
      <c r="G86" s="117" t="s">
        <v>198</v>
      </c>
      <c r="H86" s="73" t="s">
        <v>16</v>
      </c>
      <c r="M86" s="99"/>
      <c r="O86" s="9"/>
    </row>
    <row r="87" spans="1:15" ht="14.25">
      <c r="A87" s="64">
        <v>0.7666666666666666</v>
      </c>
      <c r="B87" s="124">
        <v>4</v>
      </c>
      <c r="C87" s="120">
        <v>114</v>
      </c>
      <c r="D87" s="120"/>
      <c r="E87" s="120"/>
      <c r="F87" s="227">
        <v>7</v>
      </c>
      <c r="G87" s="118" t="s">
        <v>199</v>
      </c>
      <c r="H87" s="73" t="s">
        <v>16</v>
      </c>
      <c r="M87" s="99"/>
      <c r="O87" s="9"/>
    </row>
    <row r="88" spans="1:15" ht="14.25">
      <c r="A88" s="64">
        <v>0.7694444444444444</v>
      </c>
      <c r="B88" s="124">
        <v>4</v>
      </c>
      <c r="C88" s="120">
        <v>115</v>
      </c>
      <c r="D88" s="133"/>
      <c r="E88" s="133"/>
      <c r="F88" s="226">
        <v>8</v>
      </c>
      <c r="G88" s="176" t="s">
        <v>201</v>
      </c>
      <c r="H88" s="88" t="s">
        <v>139</v>
      </c>
      <c r="M88" s="99"/>
      <c r="O88" s="9"/>
    </row>
    <row r="89" spans="1:13" ht="14.25">
      <c r="A89" s="64">
        <v>0.7722222222222223</v>
      </c>
      <c r="B89" s="124">
        <v>4</v>
      </c>
      <c r="C89" s="41">
        <v>116</v>
      </c>
      <c r="D89" s="133"/>
      <c r="E89" s="133"/>
      <c r="F89" s="226">
        <v>9</v>
      </c>
      <c r="G89" s="118" t="s">
        <v>197</v>
      </c>
      <c r="H89" s="73" t="s">
        <v>6</v>
      </c>
      <c r="M89" s="99"/>
    </row>
    <row r="90" spans="1:13" ht="14.25">
      <c r="A90" s="64">
        <v>0.775</v>
      </c>
      <c r="B90" s="124">
        <v>4</v>
      </c>
      <c r="C90" s="41">
        <v>117</v>
      </c>
      <c r="D90" s="133"/>
      <c r="E90" s="133"/>
      <c r="F90" s="227">
        <v>10</v>
      </c>
      <c r="G90" s="118" t="s">
        <v>205</v>
      </c>
      <c r="H90" s="73" t="s">
        <v>7</v>
      </c>
      <c r="M90" s="99"/>
    </row>
    <row r="91" spans="1:13" ht="14.25">
      <c r="A91" s="64">
        <v>0.7777777777777778</v>
      </c>
      <c r="B91" s="124">
        <v>4</v>
      </c>
      <c r="C91" s="120">
        <v>118</v>
      </c>
      <c r="D91" s="133"/>
      <c r="E91" s="133"/>
      <c r="F91" s="226">
        <v>11</v>
      </c>
      <c r="G91" s="118" t="s">
        <v>196</v>
      </c>
      <c r="H91" s="73" t="s">
        <v>6</v>
      </c>
      <c r="M91" s="99"/>
    </row>
    <row r="92" spans="1:13" ht="14.25">
      <c r="A92" s="64">
        <v>0.7805555555555556</v>
      </c>
      <c r="B92" s="124">
        <v>4</v>
      </c>
      <c r="C92" s="41">
        <v>119</v>
      </c>
      <c r="D92" s="120"/>
      <c r="E92" s="120"/>
      <c r="F92" s="226">
        <v>12</v>
      </c>
      <c r="G92" s="176" t="s">
        <v>195</v>
      </c>
      <c r="H92" s="88" t="s">
        <v>92</v>
      </c>
      <c r="M92" s="99"/>
    </row>
    <row r="93" spans="1:13" ht="14.25">
      <c r="A93" s="64">
        <v>0.7833333333333333</v>
      </c>
      <c r="B93" s="124">
        <v>4</v>
      </c>
      <c r="C93" s="41">
        <v>120</v>
      </c>
      <c r="D93" s="120"/>
      <c r="E93" s="120"/>
      <c r="F93" s="227">
        <v>13</v>
      </c>
      <c r="G93" s="176" t="s">
        <v>206</v>
      </c>
      <c r="H93" s="88" t="s">
        <v>16</v>
      </c>
      <c r="M93" s="99"/>
    </row>
    <row r="94" spans="1:13" ht="15" thickBot="1">
      <c r="A94" s="64">
        <v>0.7861111111111111</v>
      </c>
      <c r="B94" s="383">
        <v>4</v>
      </c>
      <c r="C94" s="134">
        <v>121</v>
      </c>
      <c r="D94" s="134"/>
      <c r="E94" s="134"/>
      <c r="F94" s="384">
        <v>14</v>
      </c>
      <c r="G94" s="324" t="s">
        <v>202</v>
      </c>
      <c r="H94" s="325" t="s">
        <v>2</v>
      </c>
      <c r="M94" s="99"/>
    </row>
    <row r="95" spans="1:13" ht="28.5">
      <c r="A95" s="64">
        <v>0.7888888888888889</v>
      </c>
      <c r="B95" s="219">
        <v>4</v>
      </c>
      <c r="C95" s="77">
        <v>122</v>
      </c>
      <c r="D95" s="386" t="s">
        <v>10</v>
      </c>
      <c r="E95" s="386" t="s">
        <v>18</v>
      </c>
      <c r="F95" s="228">
        <v>1</v>
      </c>
      <c r="G95" s="260" t="s">
        <v>207</v>
      </c>
      <c r="H95" s="339" t="s">
        <v>16</v>
      </c>
      <c r="M95" s="99"/>
    </row>
    <row r="96" spans="1:13" ht="28.5">
      <c r="A96" s="64">
        <v>0.7916666666666666</v>
      </c>
      <c r="B96" s="124">
        <v>4</v>
      </c>
      <c r="C96" s="41">
        <v>123</v>
      </c>
      <c r="D96" s="120"/>
      <c r="E96" s="120"/>
      <c r="F96" s="226">
        <v>2</v>
      </c>
      <c r="G96" s="145" t="s">
        <v>382</v>
      </c>
      <c r="H96" s="261" t="s">
        <v>139</v>
      </c>
      <c r="M96" s="99"/>
    </row>
    <row r="97" spans="1:13" ht="29.25" thickBot="1">
      <c r="A97" s="64">
        <v>0.7944444444444444</v>
      </c>
      <c r="B97" s="262">
        <v>4</v>
      </c>
      <c r="C97" s="45">
        <v>124</v>
      </c>
      <c r="D97" s="45"/>
      <c r="E97" s="45"/>
      <c r="F97" s="380">
        <v>3</v>
      </c>
      <c r="G97" s="387" t="s">
        <v>208</v>
      </c>
      <c r="H97" s="388" t="s">
        <v>8</v>
      </c>
      <c r="M97" s="99"/>
    </row>
    <row r="98" spans="1:13" ht="43.5" thickBot="1">
      <c r="A98" s="64">
        <v>0.7972222222222222</v>
      </c>
      <c r="B98" s="385"/>
      <c r="C98" s="143">
        <v>125</v>
      </c>
      <c r="D98" s="140" t="s">
        <v>76</v>
      </c>
      <c r="E98" s="140" t="s">
        <v>59</v>
      </c>
      <c r="F98" s="233">
        <v>1</v>
      </c>
      <c r="G98" s="142" t="s">
        <v>209</v>
      </c>
      <c r="H98" s="141" t="s">
        <v>6</v>
      </c>
      <c r="K98" s="9"/>
      <c r="M98" s="195"/>
    </row>
    <row r="99" spans="1:13" ht="14.25">
      <c r="A99" s="64"/>
      <c r="M99" s="195"/>
    </row>
    <row r="100" ht="14.25">
      <c r="A100" s="64" t="s">
        <v>462</v>
      </c>
    </row>
    <row r="101" ht="14.25">
      <c r="A101" s="31" t="s">
        <v>77</v>
      </c>
    </row>
    <row r="102" ht="14.25">
      <c r="A102" s="31"/>
    </row>
    <row r="103" ht="14.25">
      <c r="A103" s="31"/>
    </row>
    <row r="104" ht="14.25">
      <c r="A104" s="31" t="s">
        <v>60</v>
      </c>
    </row>
    <row r="105" ht="14.25">
      <c r="A105" s="31"/>
    </row>
    <row r="106" ht="14.25">
      <c r="A106" s="31"/>
    </row>
    <row r="107" ht="14.25">
      <c r="A107" s="31" t="s">
        <v>61</v>
      </c>
    </row>
    <row r="108" ht="14.25">
      <c r="A108" s="31"/>
    </row>
    <row r="109" ht="14.25">
      <c r="A109" s="31"/>
    </row>
    <row r="110" ht="14.25">
      <c r="A110" s="31" t="s">
        <v>78</v>
      </c>
    </row>
    <row r="111" ht="14.25">
      <c r="A111" s="31"/>
    </row>
    <row r="112" ht="15">
      <c r="A112" s="66"/>
    </row>
    <row r="113" ht="14.25">
      <c r="A113" s="31"/>
    </row>
    <row r="114" ht="14.25">
      <c r="A114" s="31"/>
    </row>
    <row r="115" ht="14.25">
      <c r="A115" s="31"/>
    </row>
    <row r="116" ht="14.25">
      <c r="A116" s="21"/>
    </row>
    <row r="117" ht="14.25">
      <c r="A117" s="21"/>
    </row>
    <row r="118" spans="1:8" ht="14.25">
      <c r="A118" s="21"/>
      <c r="B118" s="46"/>
      <c r="C118" s="23"/>
      <c r="D118" s="10"/>
      <c r="E118" s="10"/>
      <c r="F118" s="47"/>
      <c r="G118" s="48"/>
      <c r="H118" s="49"/>
    </row>
    <row r="119" spans="2:8" ht="14.25">
      <c r="B119" s="46"/>
      <c r="C119" s="46"/>
      <c r="D119" s="10"/>
      <c r="E119" s="10"/>
      <c r="F119" s="50"/>
      <c r="G119" s="42"/>
      <c r="H119" s="10"/>
    </row>
    <row r="120" spans="2:8" ht="14.25">
      <c r="B120" s="46"/>
      <c r="C120" s="23"/>
      <c r="D120" s="10"/>
      <c r="E120" s="10"/>
      <c r="F120" s="47"/>
      <c r="G120" s="48"/>
      <c r="H120" s="49"/>
    </row>
    <row r="121" spans="2:8" ht="14.25">
      <c r="B121" s="46"/>
      <c r="C121" s="23"/>
      <c r="D121" s="10"/>
      <c r="E121" s="10"/>
      <c r="F121" s="47"/>
      <c r="G121" s="51"/>
      <c r="H121" s="52"/>
    </row>
    <row r="122" spans="2:8" ht="14.25">
      <c r="B122" s="46"/>
      <c r="C122" s="46"/>
      <c r="D122" s="10"/>
      <c r="E122" s="10"/>
      <c r="F122" s="50"/>
      <c r="G122" s="48"/>
      <c r="H122" s="49"/>
    </row>
    <row r="123" spans="2:8" ht="14.25">
      <c r="B123" s="46"/>
      <c r="C123" s="23"/>
      <c r="D123" s="10"/>
      <c r="E123" s="10"/>
      <c r="F123" s="47"/>
      <c r="G123" s="53"/>
      <c r="H123" s="54"/>
    </row>
    <row r="124" spans="2:8" ht="14.25">
      <c r="B124" s="46"/>
      <c r="C124" s="23"/>
      <c r="D124" s="10"/>
      <c r="E124" s="10"/>
      <c r="F124" s="47"/>
      <c r="G124" s="48"/>
      <c r="H124" s="49"/>
    </row>
    <row r="125" spans="2:8" ht="14.25">
      <c r="B125" s="46"/>
      <c r="C125" s="46"/>
      <c r="D125" s="10"/>
      <c r="E125" s="10"/>
      <c r="F125" s="50"/>
      <c r="G125" s="48"/>
      <c r="H125" s="49"/>
    </row>
    <row r="126" spans="2:8" ht="14.25">
      <c r="B126" s="46"/>
      <c r="C126" s="23"/>
      <c r="D126" s="18"/>
      <c r="E126" s="18"/>
      <c r="F126" s="47"/>
      <c r="G126" s="55"/>
      <c r="H126" s="18"/>
    </row>
    <row r="127" spans="2:8" ht="14.25">
      <c r="B127" s="10"/>
      <c r="C127" s="10"/>
      <c r="D127" s="10"/>
      <c r="E127" s="10"/>
      <c r="F127" s="56"/>
      <c r="G127" s="10"/>
      <c r="H127" s="10"/>
    </row>
    <row r="128" spans="2:8" ht="14.25">
      <c r="B128" s="10"/>
      <c r="C128" s="10"/>
      <c r="D128" s="10"/>
      <c r="E128" s="10"/>
      <c r="F128" s="56"/>
      <c r="G128" s="10"/>
      <c r="H128" s="10"/>
    </row>
  </sheetData>
  <sheetProtection/>
  <mergeCells count="5">
    <mergeCell ref="A1:R1"/>
    <mergeCell ref="B79:H79"/>
    <mergeCell ref="B38:H39"/>
    <mergeCell ref="K38:Q39"/>
    <mergeCell ref="K79:Q79"/>
  </mergeCells>
  <printOptions/>
  <pageMargins left="0.7479166666666667" right="0.7479166666666667" top="0.3" bottom="0.27" header="0.5118055555555556" footer="0.25"/>
  <pageSetup fitToHeight="1" fitToWidth="1" horizontalDpi="300" verticalDpi="3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28125" style="0" customWidth="1"/>
    <col min="2" max="2" width="10.7109375" style="0" bestFit="1" customWidth="1"/>
  </cols>
  <sheetData>
    <row r="1" spans="1:20" ht="15.75">
      <c r="A1" s="340" t="s">
        <v>428</v>
      </c>
      <c r="B1" s="347"/>
      <c r="C1" s="347"/>
      <c r="D1" s="347"/>
      <c r="E1" s="347"/>
      <c r="F1" s="34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3" ht="12.75">
      <c r="A3" s="1" t="s">
        <v>430</v>
      </c>
    </row>
    <row r="4" spans="1:4" ht="12.75">
      <c r="A4" s="149" t="s">
        <v>34</v>
      </c>
      <c r="B4" s="149" t="s">
        <v>392</v>
      </c>
      <c r="C4" s="150" t="s">
        <v>328</v>
      </c>
      <c r="D4" s="150"/>
    </row>
    <row r="5" spans="1:4" ht="12.75">
      <c r="A5" s="149" t="s">
        <v>35</v>
      </c>
      <c r="B5" s="149" t="s">
        <v>441</v>
      </c>
      <c r="C5" s="150" t="s">
        <v>331</v>
      </c>
      <c r="D5" s="150"/>
    </row>
    <row r="6" spans="1:4" ht="12.75">
      <c r="A6" s="149" t="s">
        <v>330</v>
      </c>
      <c r="B6" s="149" t="s">
        <v>393</v>
      </c>
      <c r="C6" s="150" t="s">
        <v>327</v>
      </c>
      <c r="D6" s="150"/>
    </row>
    <row r="7" spans="1:4" ht="12.75">
      <c r="A7" s="149" t="s">
        <v>325</v>
      </c>
      <c r="B7" s="149" t="s">
        <v>394</v>
      </c>
      <c r="C7" s="150" t="s">
        <v>391</v>
      </c>
      <c r="D7" s="150"/>
    </row>
    <row r="8" spans="1:4" ht="12.75">
      <c r="A8" s="149" t="s">
        <v>30</v>
      </c>
      <c r="B8" s="151" t="s">
        <v>395</v>
      </c>
      <c r="C8" s="150" t="s">
        <v>326</v>
      </c>
      <c r="D8" s="150"/>
    </row>
    <row r="9" spans="1:4" ht="12.75">
      <c r="A9" s="149" t="s">
        <v>31</v>
      </c>
      <c r="B9" s="149" t="s">
        <v>474</v>
      </c>
      <c r="C9" s="150" t="s">
        <v>473</v>
      </c>
      <c r="D9" s="150"/>
    </row>
    <row r="10" spans="1:4" ht="12.75">
      <c r="A10" s="149" t="s">
        <v>41</v>
      </c>
      <c r="B10" s="149" t="s">
        <v>396</v>
      </c>
      <c r="C10" s="150" t="s">
        <v>391</v>
      </c>
      <c r="D10" s="150"/>
    </row>
    <row r="11" spans="1:4" ht="12.75">
      <c r="A11" s="149" t="s">
        <v>36</v>
      </c>
      <c r="B11" s="149" t="s">
        <v>397</v>
      </c>
      <c r="C11" s="150" t="s">
        <v>331</v>
      </c>
      <c r="D11" s="150"/>
    </row>
    <row r="12" spans="1:4" ht="12.75">
      <c r="A12" s="149" t="s">
        <v>37</v>
      </c>
      <c r="B12" s="149" t="s">
        <v>398</v>
      </c>
      <c r="C12" s="150" t="s">
        <v>332</v>
      </c>
      <c r="D12" s="150"/>
    </row>
    <row r="13" spans="1:4" ht="12.75">
      <c r="A13" s="149" t="s">
        <v>333</v>
      </c>
      <c r="B13" s="149" t="s">
        <v>471</v>
      </c>
      <c r="C13" s="150" t="s">
        <v>472</v>
      </c>
      <c r="D13" s="150"/>
    </row>
    <row r="14" spans="1:4" ht="12.75">
      <c r="A14" s="149" t="s">
        <v>38</v>
      </c>
      <c r="B14" s="149" t="s">
        <v>399</v>
      </c>
      <c r="C14" s="150" t="s">
        <v>329</v>
      </c>
      <c r="D14" s="150"/>
    </row>
    <row r="15" spans="1:2" ht="12.75">
      <c r="A15" s="80"/>
      <c r="B15" s="80"/>
    </row>
    <row r="16" spans="1:2" ht="12.75">
      <c r="A16" s="63"/>
      <c r="B16" s="63"/>
    </row>
    <row r="17" spans="1:2" ht="12.75">
      <c r="A17" s="63"/>
      <c r="B17" s="63"/>
    </row>
    <row r="18" spans="1:2" ht="12.75">
      <c r="A18" s="63"/>
      <c r="B18" s="63"/>
    </row>
    <row r="19" spans="1:2" ht="12.75">
      <c r="A19" s="63"/>
      <c r="B19" s="63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zoomScale="75" zoomScaleNormal="75" zoomScalePageLayoutView="0" workbookViewId="0" topLeftCell="A43">
      <selection activeCell="A22" sqref="A22"/>
    </sheetView>
  </sheetViews>
  <sheetFormatPr defaultColWidth="9.140625" defaultRowHeight="12.75"/>
  <cols>
    <col min="1" max="1" width="17.7109375" style="4" customWidth="1"/>
    <col min="2" max="2" width="10.00390625" style="2" customWidth="1"/>
    <col min="3" max="3" width="10.8515625" style="3" customWidth="1"/>
    <col min="4" max="4" width="10.140625" style="6" customWidth="1"/>
    <col min="5" max="5" width="6.00390625" style="4" customWidth="1"/>
    <col min="6" max="6" width="4.00390625" style="4" customWidth="1"/>
    <col min="7" max="7" width="33.7109375" style="4" customWidth="1"/>
    <col min="8" max="8" width="9.140625" style="4" customWidth="1"/>
    <col min="9" max="9" width="4.57421875" style="4" customWidth="1"/>
    <col min="10" max="11" width="9.140625" style="4" customWidth="1"/>
    <col min="12" max="12" width="7.00390625" style="4" customWidth="1"/>
    <col min="13" max="13" width="13.00390625" style="4" customWidth="1"/>
    <col min="14" max="14" width="10.00390625" style="4" customWidth="1"/>
    <col min="15" max="15" width="4.421875" style="4" customWidth="1"/>
    <col min="16" max="16" width="34.8515625" style="4" customWidth="1"/>
    <col min="17" max="17" width="9.8515625" style="4" customWidth="1"/>
    <col min="18" max="18" width="9.140625" style="4" customWidth="1"/>
    <col min="19" max="19" width="17.00390625" style="4" customWidth="1"/>
    <col min="20" max="20" width="40.8515625" style="4" customWidth="1"/>
    <col min="21" max="21" width="9.140625" style="4" customWidth="1"/>
    <col min="22" max="22" width="36.57421875" style="4" customWidth="1"/>
    <col min="23" max="23" width="9.140625" style="4" customWidth="1"/>
    <col min="24" max="24" width="20.7109375" style="4" customWidth="1"/>
    <col min="25" max="16384" width="9.140625" style="4" customWidth="1"/>
  </cols>
  <sheetData>
    <row r="1" spans="1:18" s="8" customFormat="1" ht="15.75">
      <c r="A1" s="340" t="s">
        <v>428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ht="12.75"/>
    <row r="3" spans="1:4" ht="15">
      <c r="A3" s="26" t="s">
        <v>429</v>
      </c>
      <c r="B3" s="12"/>
      <c r="C3" s="12"/>
      <c r="D3" s="12"/>
    </row>
    <row r="4" spans="1:4" ht="14.25">
      <c r="A4" s="12" t="s">
        <v>419</v>
      </c>
      <c r="B4" s="11" t="s">
        <v>62</v>
      </c>
      <c r="C4" s="12"/>
      <c r="D4" s="9"/>
    </row>
    <row r="5" spans="1:4" s="7" customFormat="1" ht="14.25">
      <c r="A5" s="12" t="s">
        <v>404</v>
      </c>
      <c r="B5" s="11" t="s">
        <v>346</v>
      </c>
      <c r="C5" s="12"/>
      <c r="D5" s="9"/>
    </row>
    <row r="6" spans="1:4" s="7" customFormat="1" ht="14.25">
      <c r="A6" s="21">
        <v>0.4583333333333333</v>
      </c>
      <c r="B6" s="11" t="s">
        <v>85</v>
      </c>
      <c r="C6" s="12"/>
      <c r="D6" s="9"/>
    </row>
    <row r="7" spans="1:4" s="7" customFormat="1" ht="15">
      <c r="A7" s="21">
        <v>0.4618055555555556</v>
      </c>
      <c r="B7" s="26" t="s">
        <v>1</v>
      </c>
      <c r="C7" s="12"/>
      <c r="D7" s="9"/>
    </row>
    <row r="8" spans="1:12" s="7" customFormat="1" ht="15">
      <c r="A8" s="21"/>
      <c r="B8" s="26" t="s">
        <v>86</v>
      </c>
      <c r="C8" s="12"/>
      <c r="D8" s="9"/>
      <c r="L8" s="103"/>
    </row>
    <row r="9" spans="1:25" s="7" customFormat="1" ht="15">
      <c r="A9" s="21">
        <v>0.4791666666666667</v>
      </c>
      <c r="B9" s="26" t="s">
        <v>87</v>
      </c>
      <c r="C9" s="12"/>
      <c r="D9" s="9"/>
      <c r="Y9"/>
    </row>
    <row r="10" spans="1:25" s="7" customFormat="1" ht="15">
      <c r="A10" s="21">
        <v>0.5</v>
      </c>
      <c r="B10" s="26" t="s">
        <v>210</v>
      </c>
      <c r="C10" s="12"/>
      <c r="D10" s="9"/>
      <c r="Y10"/>
    </row>
    <row r="11" spans="1:4" s="7" customFormat="1" ht="15">
      <c r="A11" s="21">
        <v>0.5243055555555556</v>
      </c>
      <c r="B11" s="26" t="s">
        <v>88</v>
      </c>
      <c r="C11" s="12"/>
      <c r="D11" s="9"/>
    </row>
    <row r="12" spans="1:4" s="7" customFormat="1" ht="14.25">
      <c r="A12" s="21" t="s">
        <v>347</v>
      </c>
      <c r="B12" s="11" t="s">
        <v>348</v>
      </c>
      <c r="C12" s="12"/>
      <c r="D12" s="9"/>
    </row>
    <row r="13" spans="1:4" s="7" customFormat="1" ht="15">
      <c r="A13" s="21">
        <v>0.53125</v>
      </c>
      <c r="B13" s="26" t="s">
        <v>403</v>
      </c>
      <c r="C13" s="12"/>
      <c r="D13" s="9"/>
    </row>
    <row r="14" spans="1:4" s="7" customFormat="1" ht="15">
      <c r="A14" s="21">
        <v>0.5416666666666666</v>
      </c>
      <c r="B14" s="26" t="s">
        <v>421</v>
      </c>
      <c r="C14" s="12"/>
      <c r="D14" s="9"/>
    </row>
    <row r="15" spans="1:4" s="7" customFormat="1" ht="15">
      <c r="A15" s="21" t="s">
        <v>446</v>
      </c>
      <c r="B15" s="26" t="s">
        <v>448</v>
      </c>
      <c r="C15" s="12"/>
      <c r="D15" s="9"/>
    </row>
    <row r="16" spans="1:4" s="7" customFormat="1" ht="15">
      <c r="A16" s="21" t="s">
        <v>447</v>
      </c>
      <c r="B16" s="26" t="s">
        <v>420</v>
      </c>
      <c r="C16" s="12"/>
      <c r="D16" s="9"/>
    </row>
    <row r="17" spans="1:4" s="7" customFormat="1" ht="15">
      <c r="A17" s="21" t="s">
        <v>483</v>
      </c>
      <c r="B17" s="26" t="s">
        <v>449</v>
      </c>
      <c r="C17" s="12"/>
      <c r="D17" s="9"/>
    </row>
    <row r="18" spans="1:4" s="7" customFormat="1" ht="15">
      <c r="A18" s="21">
        <v>0.7083333333333334</v>
      </c>
      <c r="B18" s="26" t="s">
        <v>89</v>
      </c>
      <c r="C18" s="12"/>
      <c r="D18" s="9"/>
    </row>
    <row r="19" spans="1:4" s="7" customFormat="1" ht="15">
      <c r="A19" s="21">
        <v>0.7881944444444445</v>
      </c>
      <c r="B19" s="26" t="s">
        <v>43</v>
      </c>
      <c r="C19" s="12"/>
      <c r="D19" s="9"/>
    </row>
    <row r="20" spans="1:5" ht="15">
      <c r="A20" s="21" t="s">
        <v>476</v>
      </c>
      <c r="B20" s="26" t="s">
        <v>44</v>
      </c>
      <c r="C20" s="12"/>
      <c r="D20" s="9"/>
      <c r="E20" s="3"/>
    </row>
    <row r="21" spans="1:5" ht="15">
      <c r="A21" s="21"/>
      <c r="B21" s="26"/>
      <c r="C21" s="12"/>
      <c r="D21" s="9"/>
      <c r="E21" s="3"/>
    </row>
    <row r="22" spans="1:17" s="2" customFormat="1" ht="15.75" thickBot="1">
      <c r="A22" s="27"/>
      <c r="B22" s="26" t="s">
        <v>4</v>
      </c>
      <c r="C22" s="15" t="s">
        <v>13</v>
      </c>
      <c r="D22" s="26" t="s">
        <v>0</v>
      </c>
      <c r="E22" s="26" t="s">
        <v>12</v>
      </c>
      <c r="F22" s="28" t="s">
        <v>13</v>
      </c>
      <c r="G22" s="26" t="s">
        <v>3</v>
      </c>
      <c r="H22" s="26" t="s">
        <v>14</v>
      </c>
      <c r="I22" s="11"/>
      <c r="J22" s="11"/>
      <c r="K22" s="29" t="s">
        <v>4</v>
      </c>
      <c r="L22" s="30" t="s">
        <v>13</v>
      </c>
      <c r="M22" s="26" t="s">
        <v>0</v>
      </c>
      <c r="N22" s="26" t="s">
        <v>12</v>
      </c>
      <c r="O22" s="28" t="s">
        <v>13</v>
      </c>
      <c r="P22" s="26" t="s">
        <v>11</v>
      </c>
      <c r="Q22" s="26" t="s">
        <v>14</v>
      </c>
    </row>
    <row r="23" spans="1:17" s="5" customFormat="1" ht="30">
      <c r="A23" s="99">
        <v>0.5416666666666666</v>
      </c>
      <c r="B23" s="177">
        <v>4</v>
      </c>
      <c r="C23" s="77">
        <v>1</v>
      </c>
      <c r="D23" s="100" t="s">
        <v>67</v>
      </c>
      <c r="E23" s="57" t="s">
        <v>15</v>
      </c>
      <c r="F23" s="220">
        <v>1</v>
      </c>
      <c r="G23" s="207" t="s">
        <v>355</v>
      </c>
      <c r="H23" s="164" t="s">
        <v>9</v>
      </c>
      <c r="I23" s="34"/>
      <c r="J23" s="99">
        <v>0.5444444444444444</v>
      </c>
      <c r="K23" s="177">
        <v>4</v>
      </c>
      <c r="L23" s="77">
        <v>2</v>
      </c>
      <c r="M23" s="57" t="s">
        <v>68</v>
      </c>
      <c r="N23" s="57" t="s">
        <v>69</v>
      </c>
      <c r="O23" s="220">
        <v>1</v>
      </c>
      <c r="P23" s="147" t="s">
        <v>387</v>
      </c>
      <c r="Q23" s="296" t="s">
        <v>6</v>
      </c>
    </row>
    <row r="24" spans="1:17" s="5" customFormat="1" ht="14.25">
      <c r="A24" s="99">
        <v>0.5472222222222222</v>
      </c>
      <c r="B24" s="192">
        <v>2</v>
      </c>
      <c r="C24" s="41">
        <v>3</v>
      </c>
      <c r="D24" s="111"/>
      <c r="E24" s="111"/>
      <c r="F24" s="212">
        <v>2</v>
      </c>
      <c r="G24" s="118" t="s">
        <v>237</v>
      </c>
      <c r="H24" s="73" t="s">
        <v>97</v>
      </c>
      <c r="I24" s="34"/>
      <c r="J24" s="98">
        <v>0.548611111111111</v>
      </c>
      <c r="K24" s="191">
        <v>2</v>
      </c>
      <c r="L24" s="190"/>
      <c r="M24" s="166"/>
      <c r="N24" s="166"/>
      <c r="O24" s="213"/>
      <c r="P24" s="166"/>
      <c r="Q24" s="297"/>
    </row>
    <row r="25" spans="1:17" s="5" customFormat="1" ht="28.5">
      <c r="A25" s="99">
        <v>0.55</v>
      </c>
      <c r="B25" s="192">
        <v>2</v>
      </c>
      <c r="C25" s="41">
        <v>4</v>
      </c>
      <c r="D25" s="111"/>
      <c r="E25" s="111"/>
      <c r="F25" s="212">
        <v>3</v>
      </c>
      <c r="G25" s="118" t="s">
        <v>235</v>
      </c>
      <c r="H25" s="68" t="s">
        <v>8</v>
      </c>
      <c r="I25" s="34"/>
      <c r="J25" s="99">
        <v>0.5513888888888888</v>
      </c>
      <c r="K25" s="192">
        <v>2</v>
      </c>
      <c r="L25" s="41">
        <v>5</v>
      </c>
      <c r="M25" s="36"/>
      <c r="N25" s="36"/>
      <c r="O25" s="212">
        <v>2</v>
      </c>
      <c r="P25" s="113" t="s">
        <v>298</v>
      </c>
      <c r="Q25" s="216" t="s">
        <v>16</v>
      </c>
    </row>
    <row r="26" spans="1:17" s="5" customFormat="1" ht="16.5">
      <c r="A26" s="99">
        <v>0.5527777777777778</v>
      </c>
      <c r="B26" s="192">
        <v>2</v>
      </c>
      <c r="C26" s="41">
        <v>6</v>
      </c>
      <c r="D26" s="111"/>
      <c r="E26" s="111"/>
      <c r="F26" s="221">
        <v>4</v>
      </c>
      <c r="G26" s="176" t="s">
        <v>52</v>
      </c>
      <c r="H26" s="87" t="s">
        <v>139</v>
      </c>
      <c r="I26" s="34"/>
      <c r="J26" s="98">
        <v>0.5541666666666667</v>
      </c>
      <c r="K26" s="191">
        <v>2</v>
      </c>
      <c r="L26" s="190"/>
      <c r="M26" s="166"/>
      <c r="N26" s="166"/>
      <c r="O26" s="213"/>
      <c r="P26" s="167"/>
      <c r="Q26" s="298"/>
    </row>
    <row r="27" spans="1:17" s="5" customFormat="1" ht="42.75">
      <c r="A27" s="99">
        <v>0.5555555555555556</v>
      </c>
      <c r="B27" s="192">
        <v>2</v>
      </c>
      <c r="C27" s="41">
        <v>7</v>
      </c>
      <c r="D27" s="111"/>
      <c r="E27" s="111"/>
      <c r="F27" s="212">
        <v>5</v>
      </c>
      <c r="G27" s="118" t="s">
        <v>232</v>
      </c>
      <c r="H27" s="68" t="s">
        <v>97</v>
      </c>
      <c r="I27" s="34"/>
      <c r="J27" s="99">
        <v>0.5569444444444445</v>
      </c>
      <c r="K27" s="192">
        <v>2</v>
      </c>
      <c r="L27" s="41">
        <v>8</v>
      </c>
      <c r="M27" s="36"/>
      <c r="N27" s="36"/>
      <c r="O27" s="212">
        <v>3</v>
      </c>
      <c r="P27" s="113" t="s">
        <v>295</v>
      </c>
      <c r="Q27" s="216" t="s">
        <v>6</v>
      </c>
    </row>
    <row r="28" spans="1:17" s="5" customFormat="1" ht="16.5">
      <c r="A28" s="99">
        <v>0.5583333333333333</v>
      </c>
      <c r="B28" s="192">
        <v>2</v>
      </c>
      <c r="C28" s="41">
        <v>9</v>
      </c>
      <c r="D28" s="111"/>
      <c r="E28" s="111"/>
      <c r="F28" s="212">
        <v>6</v>
      </c>
      <c r="G28" s="176" t="s">
        <v>353</v>
      </c>
      <c r="H28" s="87" t="s">
        <v>97</v>
      </c>
      <c r="I28" s="34"/>
      <c r="J28" s="98">
        <v>0.5597222222222222</v>
      </c>
      <c r="K28" s="191">
        <v>2</v>
      </c>
      <c r="L28" s="190"/>
      <c r="M28" s="169"/>
      <c r="N28" s="169"/>
      <c r="O28" s="213"/>
      <c r="P28" s="167"/>
      <c r="Q28" s="298"/>
    </row>
    <row r="29" spans="1:17" s="5" customFormat="1" ht="28.5">
      <c r="A29" s="99">
        <v>0.5611111111111111</v>
      </c>
      <c r="B29" s="192">
        <v>2</v>
      </c>
      <c r="C29" s="41">
        <v>10</v>
      </c>
      <c r="D29" s="111"/>
      <c r="E29" s="111"/>
      <c r="F29" s="221">
        <v>7</v>
      </c>
      <c r="G29" s="176" t="s">
        <v>245</v>
      </c>
      <c r="H29" s="87" t="s">
        <v>9</v>
      </c>
      <c r="I29" s="37"/>
      <c r="J29" s="98">
        <v>0.5625</v>
      </c>
      <c r="K29" s="192">
        <v>2</v>
      </c>
      <c r="L29" s="41">
        <v>11</v>
      </c>
      <c r="M29" s="110"/>
      <c r="N29" s="110"/>
      <c r="O29" s="212">
        <v>4</v>
      </c>
      <c r="P29" s="113" t="s">
        <v>297</v>
      </c>
      <c r="Q29" s="216" t="s">
        <v>6</v>
      </c>
    </row>
    <row r="30" spans="1:17" s="5" customFormat="1" ht="14.25">
      <c r="A30" s="99">
        <v>0.5638888888888889</v>
      </c>
      <c r="B30" s="192">
        <v>2</v>
      </c>
      <c r="C30" s="41">
        <v>12</v>
      </c>
      <c r="D30" s="111"/>
      <c r="E30" s="111"/>
      <c r="F30" s="212">
        <v>8</v>
      </c>
      <c r="G30" s="176" t="s">
        <v>219</v>
      </c>
      <c r="H30" s="87" t="s">
        <v>97</v>
      </c>
      <c r="I30" s="34"/>
      <c r="J30" s="98">
        <v>0.5652777777777778</v>
      </c>
      <c r="K30" s="191">
        <v>2</v>
      </c>
      <c r="L30" s="190"/>
      <c r="M30" s="166"/>
      <c r="N30" s="166"/>
      <c r="O30" s="213"/>
      <c r="P30" s="166"/>
      <c r="Q30" s="297"/>
    </row>
    <row r="31" spans="1:17" s="5" customFormat="1" ht="28.5">
      <c r="A31" s="99">
        <v>0.5666666666666667</v>
      </c>
      <c r="B31" s="192">
        <v>2</v>
      </c>
      <c r="C31" s="41">
        <v>13</v>
      </c>
      <c r="D31" s="111"/>
      <c r="E31" s="111"/>
      <c r="F31" s="212">
        <v>9</v>
      </c>
      <c r="G31" s="176" t="s">
        <v>358</v>
      </c>
      <c r="H31" s="87" t="s">
        <v>9</v>
      </c>
      <c r="I31" s="34"/>
      <c r="J31" s="99">
        <v>0.5680555555555555</v>
      </c>
      <c r="K31" s="192">
        <v>2</v>
      </c>
      <c r="L31" s="41">
        <v>14</v>
      </c>
      <c r="M31" s="36"/>
      <c r="N31" s="36"/>
      <c r="O31" s="212">
        <v>5</v>
      </c>
      <c r="P31" s="113" t="s">
        <v>296</v>
      </c>
      <c r="Q31" s="216" t="s">
        <v>16</v>
      </c>
    </row>
    <row r="32" spans="1:17" s="5" customFormat="1" ht="18.75" customHeight="1">
      <c r="A32" s="99">
        <v>0.5694444444444444</v>
      </c>
      <c r="B32" s="192">
        <v>2</v>
      </c>
      <c r="C32" s="41">
        <v>15</v>
      </c>
      <c r="D32" s="111"/>
      <c r="E32" s="111"/>
      <c r="F32" s="221">
        <v>10</v>
      </c>
      <c r="G32" s="176" t="s">
        <v>213</v>
      </c>
      <c r="H32" s="87" t="s">
        <v>96</v>
      </c>
      <c r="I32" s="37"/>
      <c r="J32" s="98">
        <v>0.5708333333333333</v>
      </c>
      <c r="K32" s="191">
        <v>2</v>
      </c>
      <c r="L32" s="190"/>
      <c r="M32" s="170"/>
      <c r="N32" s="170"/>
      <c r="O32" s="213"/>
      <c r="P32" s="171"/>
      <c r="Q32" s="299"/>
    </row>
    <row r="33" spans="1:17" s="5" customFormat="1" ht="28.5">
      <c r="A33" s="99">
        <v>0.5722222222222222</v>
      </c>
      <c r="B33" s="192">
        <v>2</v>
      </c>
      <c r="C33" s="41">
        <v>16</v>
      </c>
      <c r="D33" s="111"/>
      <c r="E33" s="111"/>
      <c r="F33" s="212">
        <v>11</v>
      </c>
      <c r="G33" s="176" t="s">
        <v>241</v>
      </c>
      <c r="H33" s="87" t="s">
        <v>9</v>
      </c>
      <c r="I33" s="34"/>
      <c r="J33" s="99">
        <v>0.5736111111111112</v>
      </c>
      <c r="K33" s="192">
        <v>2</v>
      </c>
      <c r="L33" s="41">
        <v>17</v>
      </c>
      <c r="M33" s="172"/>
      <c r="N33" s="172"/>
      <c r="O33" s="215">
        <v>6</v>
      </c>
      <c r="P33" s="113" t="s">
        <v>299</v>
      </c>
      <c r="Q33" s="216" t="s">
        <v>6</v>
      </c>
    </row>
    <row r="34" spans="1:17" s="5" customFormat="1" ht="15" thickBot="1">
      <c r="A34" s="99">
        <v>0.575</v>
      </c>
      <c r="B34" s="192">
        <v>2</v>
      </c>
      <c r="C34" s="41">
        <v>18</v>
      </c>
      <c r="D34" s="111"/>
      <c r="E34" s="111"/>
      <c r="F34" s="212">
        <v>12</v>
      </c>
      <c r="G34" s="176" t="s">
        <v>216</v>
      </c>
      <c r="H34" s="87" t="s">
        <v>92</v>
      </c>
      <c r="I34" s="34"/>
      <c r="J34" s="98">
        <v>0.576388888888889</v>
      </c>
      <c r="K34" s="290"/>
      <c r="L34" s="291"/>
      <c r="M34" s="250"/>
      <c r="N34" s="250"/>
      <c r="O34" s="289"/>
      <c r="P34" s="250"/>
      <c r="Q34" s="300"/>
    </row>
    <row r="35" spans="1:17" s="5" customFormat="1" ht="15">
      <c r="A35" s="99">
        <v>0.5777777777777778</v>
      </c>
      <c r="B35" s="192">
        <v>2</v>
      </c>
      <c r="C35" s="41">
        <v>19</v>
      </c>
      <c r="D35" s="111"/>
      <c r="E35" s="111"/>
      <c r="F35" s="221">
        <v>13</v>
      </c>
      <c r="G35" s="176" t="s">
        <v>246</v>
      </c>
      <c r="H35" s="87" t="s">
        <v>139</v>
      </c>
      <c r="I35" s="34"/>
      <c r="J35" s="98">
        <v>0.5791666666666667</v>
      </c>
      <c r="K35" s="177">
        <v>2</v>
      </c>
      <c r="L35" s="77">
        <v>20</v>
      </c>
      <c r="M35" s="75" t="s">
        <v>70</v>
      </c>
      <c r="N35" s="75" t="s">
        <v>71</v>
      </c>
      <c r="O35" s="220">
        <v>1</v>
      </c>
      <c r="P35" s="280" t="s">
        <v>72</v>
      </c>
      <c r="Q35" s="296" t="s">
        <v>6</v>
      </c>
    </row>
    <row r="36" spans="1:17" s="5" customFormat="1" ht="15" thickBot="1">
      <c r="A36" s="99">
        <v>0.5805555555555556</v>
      </c>
      <c r="B36" s="192">
        <v>2</v>
      </c>
      <c r="C36" s="41">
        <v>21</v>
      </c>
      <c r="D36" s="111"/>
      <c r="E36" s="111"/>
      <c r="F36" s="212">
        <v>14</v>
      </c>
      <c r="G36" s="176" t="s">
        <v>249</v>
      </c>
      <c r="H36" s="87" t="s">
        <v>16</v>
      </c>
      <c r="I36" s="34"/>
      <c r="J36" s="98">
        <v>0.5819444444444445</v>
      </c>
      <c r="K36" s="282">
        <v>2</v>
      </c>
      <c r="L36" s="283"/>
      <c r="M36" s="284"/>
      <c r="N36" s="284"/>
      <c r="O36" s="293"/>
      <c r="P36" s="284"/>
      <c r="Q36" s="301"/>
    </row>
    <row r="37" spans="1:17" s="5" customFormat="1" ht="28.5">
      <c r="A37" s="99">
        <v>0.5833333333333334</v>
      </c>
      <c r="B37" s="192">
        <v>2</v>
      </c>
      <c r="C37" s="41">
        <v>22</v>
      </c>
      <c r="D37" s="111"/>
      <c r="E37" s="111"/>
      <c r="F37" s="212">
        <v>15</v>
      </c>
      <c r="G37" s="118" t="s">
        <v>354</v>
      </c>
      <c r="H37" s="68" t="s">
        <v>9</v>
      </c>
      <c r="I37" s="34"/>
      <c r="J37" s="99">
        <v>0.5847222222222223</v>
      </c>
      <c r="K37" s="177">
        <v>2</v>
      </c>
      <c r="L37" s="77">
        <v>23</v>
      </c>
      <c r="M37" s="75" t="s">
        <v>73</v>
      </c>
      <c r="N37" s="75" t="s">
        <v>69</v>
      </c>
      <c r="O37" s="220">
        <v>1</v>
      </c>
      <c r="P37" s="251" t="s">
        <v>228</v>
      </c>
      <c r="Q37" s="302" t="s">
        <v>16</v>
      </c>
    </row>
    <row r="38" spans="1:17" s="5" customFormat="1" ht="14.25">
      <c r="A38" s="64">
        <v>0.5861111111111111</v>
      </c>
      <c r="B38" s="192">
        <v>2</v>
      </c>
      <c r="C38" s="41">
        <v>24</v>
      </c>
      <c r="D38" s="111"/>
      <c r="E38" s="111"/>
      <c r="F38" s="221">
        <v>16</v>
      </c>
      <c r="G38" s="176" t="s">
        <v>211</v>
      </c>
      <c r="H38" s="87" t="s">
        <v>96</v>
      </c>
      <c r="I38" s="34"/>
      <c r="J38" s="99">
        <v>0.5875</v>
      </c>
      <c r="K38" s="203">
        <v>2</v>
      </c>
      <c r="L38" s="292"/>
      <c r="M38" s="173"/>
      <c r="N38" s="173"/>
      <c r="O38" s="214"/>
      <c r="P38" s="173"/>
      <c r="Q38" s="295"/>
    </row>
    <row r="39" spans="1:17" s="5" customFormat="1" ht="28.5">
      <c r="A39" s="98">
        <v>0.5888888888888889</v>
      </c>
      <c r="B39" s="192">
        <v>2</v>
      </c>
      <c r="C39" s="41">
        <v>25</v>
      </c>
      <c r="D39" s="111"/>
      <c r="E39" s="111"/>
      <c r="F39" s="212">
        <v>17</v>
      </c>
      <c r="G39" s="118" t="s">
        <v>234</v>
      </c>
      <c r="H39" s="73" t="s">
        <v>7</v>
      </c>
      <c r="I39" s="34"/>
      <c r="J39" s="99">
        <v>0.5902777777777778</v>
      </c>
      <c r="K39" s="192">
        <v>2</v>
      </c>
      <c r="L39" s="41">
        <v>26</v>
      </c>
      <c r="M39" s="36"/>
      <c r="N39" s="36"/>
      <c r="O39" s="212">
        <v>2</v>
      </c>
      <c r="P39" s="165" t="s">
        <v>360</v>
      </c>
      <c r="Q39" s="216" t="s">
        <v>9</v>
      </c>
    </row>
    <row r="40" spans="1:17" s="5" customFormat="1" ht="14.25">
      <c r="A40" s="98">
        <v>0.5916666666666667</v>
      </c>
      <c r="B40" s="192"/>
      <c r="C40" s="41">
        <v>27</v>
      </c>
      <c r="D40" s="111"/>
      <c r="E40" s="111"/>
      <c r="F40" s="212">
        <v>18</v>
      </c>
      <c r="G40" s="311" t="s">
        <v>443</v>
      </c>
      <c r="H40" s="312" t="s">
        <v>97</v>
      </c>
      <c r="I40" s="34"/>
      <c r="J40" s="99">
        <v>0.5930555555555556</v>
      </c>
      <c r="K40" s="203">
        <v>2</v>
      </c>
      <c r="L40" s="278"/>
      <c r="M40" s="279"/>
      <c r="N40" s="279"/>
      <c r="O40" s="294"/>
      <c r="P40" s="313"/>
      <c r="Q40" s="305"/>
    </row>
    <row r="41" spans="1:17" s="5" customFormat="1" ht="14.25">
      <c r="A41" s="98">
        <v>0.5944444444444444</v>
      </c>
      <c r="B41" s="192">
        <v>2</v>
      </c>
      <c r="C41" s="41">
        <v>28</v>
      </c>
      <c r="D41" s="111"/>
      <c r="E41" s="111"/>
      <c r="F41" s="221">
        <v>19</v>
      </c>
      <c r="G41" s="176" t="s">
        <v>214</v>
      </c>
      <c r="H41" s="87" t="s">
        <v>96</v>
      </c>
      <c r="I41" s="34"/>
      <c r="J41" s="99">
        <v>0.5958333333333333</v>
      </c>
      <c r="K41" s="179">
        <v>2</v>
      </c>
      <c r="L41" s="148">
        <v>29</v>
      </c>
      <c r="M41" s="112"/>
      <c r="N41" s="112"/>
      <c r="O41" s="252">
        <v>3</v>
      </c>
      <c r="P41" s="121" t="s">
        <v>437</v>
      </c>
      <c r="Q41" s="304" t="s">
        <v>92</v>
      </c>
    </row>
    <row r="42" spans="1:17" s="5" customFormat="1" ht="14.25">
      <c r="A42" s="99">
        <v>0.5972222222222222</v>
      </c>
      <c r="B42" s="192"/>
      <c r="C42" s="41">
        <v>30</v>
      </c>
      <c r="D42" s="111"/>
      <c r="E42" s="111"/>
      <c r="F42" s="221">
        <v>20</v>
      </c>
      <c r="G42" s="311" t="s">
        <v>451</v>
      </c>
      <c r="H42" s="312" t="s">
        <v>97</v>
      </c>
      <c r="I42" s="34"/>
      <c r="J42" s="99">
        <v>0.5986111111111111</v>
      </c>
      <c r="K42" s="203"/>
      <c r="L42" s="278"/>
      <c r="M42" s="279"/>
      <c r="N42" s="279"/>
      <c r="O42" s="294"/>
      <c r="P42" s="285"/>
      <c r="Q42" s="305"/>
    </row>
    <row r="43" spans="1:17" s="5" customFormat="1" ht="28.5">
      <c r="A43" s="99">
        <v>0.6</v>
      </c>
      <c r="B43" s="192">
        <v>2</v>
      </c>
      <c r="C43" s="41">
        <v>31</v>
      </c>
      <c r="D43" s="111"/>
      <c r="E43" s="111"/>
      <c r="F43" s="221">
        <v>21</v>
      </c>
      <c r="G43" s="176" t="s">
        <v>48</v>
      </c>
      <c r="H43" s="87" t="s">
        <v>49</v>
      </c>
      <c r="I43" s="34"/>
      <c r="J43" s="99">
        <v>0.6013888888888889</v>
      </c>
      <c r="K43" s="192">
        <v>2</v>
      </c>
      <c r="L43" s="41">
        <v>32</v>
      </c>
      <c r="M43" s="126"/>
      <c r="N43" s="126"/>
      <c r="O43" s="212">
        <v>4</v>
      </c>
      <c r="P43" s="119" t="s">
        <v>226</v>
      </c>
      <c r="Q43" s="303" t="s">
        <v>8</v>
      </c>
    </row>
    <row r="44" spans="1:17" s="5" customFormat="1" ht="14.25">
      <c r="A44" s="99">
        <v>0.6027777777777777</v>
      </c>
      <c r="B44" s="192">
        <v>2</v>
      </c>
      <c r="C44" s="41">
        <v>33</v>
      </c>
      <c r="D44" s="111"/>
      <c r="E44" s="111"/>
      <c r="F44" s="221">
        <v>22</v>
      </c>
      <c r="G44" s="176" t="s">
        <v>248</v>
      </c>
      <c r="H44" s="87" t="s">
        <v>7</v>
      </c>
      <c r="I44" s="34"/>
      <c r="J44" s="99">
        <v>0.6041666666666666</v>
      </c>
      <c r="K44" s="191">
        <v>2</v>
      </c>
      <c r="L44" s="190"/>
      <c r="M44" s="166"/>
      <c r="N44" s="166"/>
      <c r="O44" s="213"/>
      <c r="P44" s="166"/>
      <c r="Q44" s="297"/>
    </row>
    <row r="45" spans="1:17" s="5" customFormat="1" ht="28.5">
      <c r="A45" s="99">
        <v>0.6055555555555555</v>
      </c>
      <c r="B45" s="192">
        <v>2</v>
      </c>
      <c r="C45" s="41">
        <v>34</v>
      </c>
      <c r="D45" s="111"/>
      <c r="E45" s="111"/>
      <c r="F45" s="221">
        <v>23</v>
      </c>
      <c r="G45" s="206" t="s">
        <v>236</v>
      </c>
      <c r="H45" s="87" t="s">
        <v>16</v>
      </c>
      <c r="I45" s="34"/>
      <c r="J45" s="99">
        <v>0.6069444444444444</v>
      </c>
      <c r="K45" s="192">
        <v>2</v>
      </c>
      <c r="L45" s="41">
        <v>35</v>
      </c>
      <c r="M45" s="36"/>
      <c r="N45" s="36"/>
      <c r="O45" s="212">
        <v>5</v>
      </c>
      <c r="P45" s="119" t="s">
        <v>224</v>
      </c>
      <c r="Q45" s="303" t="s">
        <v>16</v>
      </c>
    </row>
    <row r="46" spans="1:17" s="5" customFormat="1" ht="14.25">
      <c r="A46" s="99">
        <v>0.6083333333333333</v>
      </c>
      <c r="B46" s="192">
        <v>2</v>
      </c>
      <c r="C46" s="41">
        <v>36</v>
      </c>
      <c r="D46" s="111"/>
      <c r="E46" s="111"/>
      <c r="F46" s="221">
        <v>24</v>
      </c>
      <c r="G46" s="118" t="s">
        <v>233</v>
      </c>
      <c r="H46" s="68" t="s">
        <v>9</v>
      </c>
      <c r="I46" s="34"/>
      <c r="J46" s="99">
        <v>0.6097222222222222</v>
      </c>
      <c r="K46" s="191">
        <v>2</v>
      </c>
      <c r="L46" s="190"/>
      <c r="M46" s="166"/>
      <c r="N46" s="166"/>
      <c r="O46" s="213"/>
      <c r="P46" s="174"/>
      <c r="Q46" s="298"/>
    </row>
    <row r="47" spans="1:17" s="5" customFormat="1" ht="28.5">
      <c r="A47" s="99">
        <v>0.611111111111111</v>
      </c>
      <c r="B47" s="192">
        <v>2</v>
      </c>
      <c r="C47" s="41">
        <v>37</v>
      </c>
      <c r="D47" s="111"/>
      <c r="E47" s="111"/>
      <c r="F47" s="221">
        <v>25</v>
      </c>
      <c r="G47" s="176" t="s">
        <v>385</v>
      </c>
      <c r="H47" s="87" t="s">
        <v>49</v>
      </c>
      <c r="I47" s="34"/>
      <c r="J47" s="99">
        <v>0.6124999999999999</v>
      </c>
      <c r="K47" s="192">
        <v>2</v>
      </c>
      <c r="L47" s="41">
        <v>38</v>
      </c>
      <c r="M47" s="36"/>
      <c r="N47" s="36"/>
      <c r="O47" s="212">
        <v>6</v>
      </c>
      <c r="P47" s="114" t="s">
        <v>212</v>
      </c>
      <c r="Q47" s="306" t="s">
        <v>96</v>
      </c>
    </row>
    <row r="48" spans="1:17" s="5" customFormat="1" ht="14.25">
      <c r="A48" s="98">
        <v>0.6138888888888888</v>
      </c>
      <c r="B48" s="192">
        <v>2</v>
      </c>
      <c r="C48" s="41">
        <v>39</v>
      </c>
      <c r="D48" s="111"/>
      <c r="E48" s="111"/>
      <c r="F48" s="212">
        <v>26</v>
      </c>
      <c r="G48" s="165" t="s">
        <v>243</v>
      </c>
      <c r="H48" s="68" t="s">
        <v>16</v>
      </c>
      <c r="I48" s="34"/>
      <c r="J48" s="64">
        <v>0.6152777777777778</v>
      </c>
      <c r="K48" s="191">
        <v>2</v>
      </c>
      <c r="L48" s="190"/>
      <c r="M48" s="166"/>
      <c r="N48" s="166"/>
      <c r="O48" s="213"/>
      <c r="P48" s="174"/>
      <c r="Q48" s="298"/>
    </row>
    <row r="49" spans="1:17" s="5" customFormat="1" ht="28.5">
      <c r="A49" s="64">
        <v>0.6166666666666667</v>
      </c>
      <c r="B49" s="192">
        <v>2</v>
      </c>
      <c r="C49" s="41">
        <v>40</v>
      </c>
      <c r="D49" s="111"/>
      <c r="E49" s="111"/>
      <c r="F49" s="212">
        <v>27</v>
      </c>
      <c r="G49" s="311" t="s">
        <v>444</v>
      </c>
      <c r="H49" s="312" t="s">
        <v>97</v>
      </c>
      <c r="I49" s="34"/>
      <c r="J49" s="64">
        <v>0.6180555555555556</v>
      </c>
      <c r="K49" s="192">
        <v>2</v>
      </c>
      <c r="L49" s="41">
        <v>41</v>
      </c>
      <c r="M49" s="36"/>
      <c r="N49" s="36"/>
      <c r="O49" s="212">
        <v>7</v>
      </c>
      <c r="P49" s="119" t="s">
        <v>225</v>
      </c>
      <c r="Q49" s="303" t="s">
        <v>8</v>
      </c>
    </row>
    <row r="50" spans="1:17" s="5" customFormat="1" ht="15" thickBot="1">
      <c r="A50" s="64">
        <v>0.6194444444444445</v>
      </c>
      <c r="B50" s="194">
        <v>2</v>
      </c>
      <c r="C50" s="43">
        <v>42</v>
      </c>
      <c r="D50" s="40"/>
      <c r="E50" s="40"/>
      <c r="F50" s="222">
        <v>28</v>
      </c>
      <c r="G50" s="125" t="s">
        <v>244</v>
      </c>
      <c r="H50" s="71" t="s">
        <v>8</v>
      </c>
      <c r="I50" s="34"/>
      <c r="J50" s="64">
        <v>0.6208333333333333</v>
      </c>
      <c r="K50" s="204">
        <v>2</v>
      </c>
      <c r="L50" s="314"/>
      <c r="M50" s="315"/>
      <c r="N50" s="315"/>
      <c r="O50" s="316"/>
      <c r="P50" s="317"/>
      <c r="Q50" s="318"/>
    </row>
    <row r="51" spans="1:17" s="5" customFormat="1" ht="16.5" thickBot="1">
      <c r="A51" s="64"/>
      <c r="B51" s="198"/>
      <c r="C51" s="199"/>
      <c r="D51" s="200"/>
      <c r="E51" s="200"/>
      <c r="F51" s="320" t="s">
        <v>445</v>
      </c>
      <c r="G51" s="321"/>
      <c r="H51" s="322"/>
      <c r="I51" s="34"/>
      <c r="J51" s="310"/>
      <c r="K51" s="198"/>
      <c r="L51" s="199"/>
      <c r="M51" s="200"/>
      <c r="N51" s="200"/>
      <c r="O51" s="320" t="s">
        <v>445</v>
      </c>
      <c r="P51" s="201"/>
      <c r="Q51" s="307"/>
    </row>
    <row r="52" spans="1:17" s="5" customFormat="1" ht="14.25">
      <c r="A52" s="99">
        <v>0.6319444444444444</v>
      </c>
      <c r="B52" s="177">
        <v>2</v>
      </c>
      <c r="C52" s="77">
        <v>43</v>
      </c>
      <c r="D52" s="33"/>
      <c r="E52" s="33"/>
      <c r="F52" s="319">
        <v>29</v>
      </c>
      <c r="G52" s="207" t="s">
        <v>223</v>
      </c>
      <c r="H52" s="164" t="s">
        <v>7</v>
      </c>
      <c r="I52" s="34"/>
      <c r="J52" s="99">
        <v>0.6333333333333333</v>
      </c>
      <c r="K52" s="177">
        <v>2</v>
      </c>
      <c r="L52" s="77">
        <v>44</v>
      </c>
      <c r="M52" s="280"/>
      <c r="N52" s="280"/>
      <c r="O52" s="220">
        <v>8</v>
      </c>
      <c r="P52" s="209" t="s">
        <v>384</v>
      </c>
      <c r="Q52" s="296" t="s">
        <v>8</v>
      </c>
    </row>
    <row r="53" spans="1:17" s="5" customFormat="1" ht="14.25">
      <c r="A53" s="99">
        <v>0.6347222222222222</v>
      </c>
      <c r="B53" s="192">
        <v>2</v>
      </c>
      <c r="C53" s="41">
        <v>45</v>
      </c>
      <c r="D53" s="111"/>
      <c r="E53" s="111"/>
      <c r="F53" s="221">
        <v>30</v>
      </c>
      <c r="G53" s="176" t="s">
        <v>251</v>
      </c>
      <c r="H53" s="87" t="s">
        <v>97</v>
      </c>
      <c r="I53" s="34"/>
      <c r="J53" s="99">
        <v>0.6361111111111112</v>
      </c>
      <c r="K53" s="191">
        <v>2</v>
      </c>
      <c r="L53" s="190"/>
      <c r="M53" s="166"/>
      <c r="N53" s="166"/>
      <c r="O53" s="213"/>
      <c r="P53" s="168"/>
      <c r="Q53" s="298"/>
    </row>
    <row r="54" spans="1:17" s="5" customFormat="1" ht="14.25">
      <c r="A54" s="99">
        <v>0.6375000000000001</v>
      </c>
      <c r="B54" s="192">
        <v>2</v>
      </c>
      <c r="C54" s="41">
        <v>46</v>
      </c>
      <c r="D54" s="111"/>
      <c r="E54" s="111"/>
      <c r="F54" s="221">
        <v>31</v>
      </c>
      <c r="G54" s="176" t="s">
        <v>221</v>
      </c>
      <c r="H54" s="87" t="s">
        <v>7</v>
      </c>
      <c r="I54" s="34"/>
      <c r="J54" s="99">
        <v>0.638888888888889</v>
      </c>
      <c r="K54" s="192">
        <v>2</v>
      </c>
      <c r="L54" s="41">
        <v>47</v>
      </c>
      <c r="M54" s="36"/>
      <c r="N54" s="36"/>
      <c r="O54" s="212">
        <v>9</v>
      </c>
      <c r="P54" s="176" t="s">
        <v>227</v>
      </c>
      <c r="Q54" s="303" t="s">
        <v>6</v>
      </c>
    </row>
    <row r="55" spans="1:17" s="5" customFormat="1" ht="14.25">
      <c r="A55" s="99">
        <v>0.6402777777777778</v>
      </c>
      <c r="B55" s="192">
        <v>2</v>
      </c>
      <c r="C55" s="41">
        <v>48</v>
      </c>
      <c r="D55" s="111"/>
      <c r="E55" s="111"/>
      <c r="F55" s="221">
        <v>32</v>
      </c>
      <c r="G55" s="118" t="s">
        <v>55</v>
      </c>
      <c r="H55" s="73" t="s">
        <v>49</v>
      </c>
      <c r="I55" s="34"/>
      <c r="J55" s="99">
        <v>0.6416666666666667</v>
      </c>
      <c r="K55" s="191">
        <v>2</v>
      </c>
      <c r="L55" s="190"/>
      <c r="M55" s="166"/>
      <c r="N55" s="166"/>
      <c r="O55" s="213"/>
      <c r="P55" s="168"/>
      <c r="Q55" s="298"/>
    </row>
    <row r="56" spans="1:17" s="5" customFormat="1" ht="14.25">
      <c r="A56" s="99">
        <v>0.6430555555555556</v>
      </c>
      <c r="B56" s="192">
        <v>2</v>
      </c>
      <c r="C56" s="41">
        <v>49</v>
      </c>
      <c r="D56" s="111"/>
      <c r="E56" s="111"/>
      <c r="F56" s="221">
        <v>33</v>
      </c>
      <c r="G56" s="176" t="s">
        <v>222</v>
      </c>
      <c r="H56" s="87" t="s">
        <v>7</v>
      </c>
      <c r="I56" s="34"/>
      <c r="J56" s="99">
        <v>0.6444444444444445</v>
      </c>
      <c r="K56" s="192">
        <v>2</v>
      </c>
      <c r="L56" s="41">
        <v>50</v>
      </c>
      <c r="M56" s="36"/>
      <c r="N56" s="36"/>
      <c r="O56" s="212">
        <v>10</v>
      </c>
      <c r="P56" s="119" t="s">
        <v>229</v>
      </c>
      <c r="Q56" s="303" t="s">
        <v>139</v>
      </c>
    </row>
    <row r="57" spans="1:17" s="5" customFormat="1" ht="14.25">
      <c r="A57" s="99">
        <v>0.6458333333333334</v>
      </c>
      <c r="B57" s="192">
        <v>2</v>
      </c>
      <c r="C57" s="41">
        <v>51</v>
      </c>
      <c r="D57" s="111"/>
      <c r="E57" s="111"/>
      <c r="F57" s="221">
        <v>34</v>
      </c>
      <c r="G57" s="118" t="s">
        <v>352</v>
      </c>
      <c r="H57" s="68" t="s">
        <v>97</v>
      </c>
      <c r="I57" s="34"/>
      <c r="J57" s="99">
        <v>0.6472222222222223</v>
      </c>
      <c r="K57" s="191">
        <v>2</v>
      </c>
      <c r="L57" s="190"/>
      <c r="M57" s="166"/>
      <c r="N57" s="166"/>
      <c r="O57" s="213"/>
      <c r="P57" s="168"/>
      <c r="Q57" s="298"/>
    </row>
    <row r="58" spans="1:17" s="5" customFormat="1" ht="28.5">
      <c r="A58" s="99">
        <v>0.6486111111111111</v>
      </c>
      <c r="B58" s="192">
        <v>2</v>
      </c>
      <c r="C58" s="41">
        <v>52</v>
      </c>
      <c r="D58" s="111"/>
      <c r="E58" s="111"/>
      <c r="F58" s="221">
        <v>35</v>
      </c>
      <c r="G58" s="118" t="s">
        <v>238</v>
      </c>
      <c r="H58" s="68" t="s">
        <v>9</v>
      </c>
      <c r="I58" s="34"/>
      <c r="J58" s="99">
        <v>0.65</v>
      </c>
      <c r="K58" s="192">
        <v>2</v>
      </c>
      <c r="L58" s="41">
        <v>53</v>
      </c>
      <c r="M58" s="36"/>
      <c r="N58" s="36"/>
      <c r="O58" s="212">
        <v>11</v>
      </c>
      <c r="P58" s="165" t="s">
        <v>417</v>
      </c>
      <c r="Q58" s="216" t="s">
        <v>92</v>
      </c>
    </row>
    <row r="59" spans="1:17" s="5" customFormat="1" ht="14.25">
      <c r="A59" s="99">
        <v>0.6513888888888889</v>
      </c>
      <c r="B59" s="192">
        <v>2</v>
      </c>
      <c r="C59" s="41">
        <v>54</v>
      </c>
      <c r="D59" s="111"/>
      <c r="E59" s="111"/>
      <c r="F59" s="221">
        <v>36</v>
      </c>
      <c r="G59" s="176" t="s">
        <v>242</v>
      </c>
      <c r="H59" s="87" t="s">
        <v>16</v>
      </c>
      <c r="I59" s="34"/>
      <c r="J59" s="99">
        <v>0.6527777777777778</v>
      </c>
      <c r="K59" s="191">
        <v>2</v>
      </c>
      <c r="L59" s="190"/>
      <c r="M59" s="166"/>
      <c r="N59" s="166"/>
      <c r="O59" s="213"/>
      <c r="P59" s="168"/>
      <c r="Q59" s="298"/>
    </row>
    <row r="60" spans="1:17" s="5" customFormat="1" ht="28.5">
      <c r="A60" s="99">
        <v>0.6541666666666667</v>
      </c>
      <c r="B60" s="192">
        <v>2</v>
      </c>
      <c r="C60" s="41">
        <v>55</v>
      </c>
      <c r="D60" s="111"/>
      <c r="E60" s="111"/>
      <c r="F60" s="221">
        <v>37</v>
      </c>
      <c r="G60" s="176" t="s">
        <v>356</v>
      </c>
      <c r="H60" s="87" t="s">
        <v>9</v>
      </c>
      <c r="I60" s="34"/>
      <c r="J60" s="99">
        <v>0.6555555555555556</v>
      </c>
      <c r="K60" s="192">
        <v>2</v>
      </c>
      <c r="L60" s="41">
        <v>56</v>
      </c>
      <c r="M60" s="36"/>
      <c r="N60" s="36"/>
      <c r="O60" s="212">
        <v>12</v>
      </c>
      <c r="P60" s="114" t="s">
        <v>220</v>
      </c>
      <c r="Q60" s="216" t="s">
        <v>7</v>
      </c>
    </row>
    <row r="61" spans="1:17" s="5" customFormat="1" ht="15" thickBot="1">
      <c r="A61" s="99">
        <v>0.6569444444444444</v>
      </c>
      <c r="B61" s="192">
        <v>2</v>
      </c>
      <c r="C61" s="41">
        <v>57</v>
      </c>
      <c r="D61" s="111"/>
      <c r="E61" s="111"/>
      <c r="F61" s="221">
        <v>38</v>
      </c>
      <c r="G61" s="176" t="s">
        <v>250</v>
      </c>
      <c r="H61" s="87" t="s">
        <v>97</v>
      </c>
      <c r="I61" s="34"/>
      <c r="J61" s="99">
        <v>0.6583333333333333</v>
      </c>
      <c r="K61" s="282">
        <v>2</v>
      </c>
      <c r="L61" s="283"/>
      <c r="M61" s="334"/>
      <c r="N61" s="334"/>
      <c r="O61" s="335"/>
      <c r="P61" s="336"/>
      <c r="Q61" s="337"/>
    </row>
    <row r="62" spans="1:17" s="5" customFormat="1" ht="15">
      <c r="A62" s="99">
        <v>0.6597222222222222</v>
      </c>
      <c r="B62" s="192">
        <v>2</v>
      </c>
      <c r="C62" s="41">
        <v>58</v>
      </c>
      <c r="D62" s="111"/>
      <c r="E62" s="111"/>
      <c r="F62" s="221">
        <v>39</v>
      </c>
      <c r="G62" s="176" t="s">
        <v>357</v>
      </c>
      <c r="H62" s="87" t="s">
        <v>9</v>
      </c>
      <c r="I62" s="34"/>
      <c r="J62" s="309">
        <v>0.6611111111111111</v>
      </c>
      <c r="K62" s="177">
        <v>2</v>
      </c>
      <c r="L62" s="77">
        <v>59</v>
      </c>
      <c r="M62" s="75" t="s">
        <v>74</v>
      </c>
      <c r="N62" s="75" t="s">
        <v>75</v>
      </c>
      <c r="O62" s="220">
        <v>1</v>
      </c>
      <c r="P62" s="260" t="s">
        <v>230</v>
      </c>
      <c r="Q62" s="302" t="s">
        <v>6</v>
      </c>
    </row>
    <row r="63" spans="1:17" s="5" customFormat="1" ht="15" thickBot="1">
      <c r="A63" s="99">
        <v>0.6625</v>
      </c>
      <c r="B63" s="192">
        <v>2</v>
      </c>
      <c r="C63" s="41">
        <v>60</v>
      </c>
      <c r="D63" s="111"/>
      <c r="E63" s="111"/>
      <c r="F63" s="221">
        <v>40</v>
      </c>
      <c r="G63" s="118" t="s">
        <v>215</v>
      </c>
      <c r="H63" s="68" t="s">
        <v>96</v>
      </c>
      <c r="I63" s="34"/>
      <c r="J63" s="99">
        <v>0.6638888888888889</v>
      </c>
      <c r="K63" s="202">
        <v>2</v>
      </c>
      <c r="L63" s="281"/>
      <c r="M63" s="76"/>
      <c r="N63" s="76"/>
      <c r="O63" s="286"/>
      <c r="P63" s="287"/>
      <c r="Q63" s="308"/>
    </row>
    <row r="64" spans="1:17" s="5" customFormat="1" ht="42.75">
      <c r="A64" s="99">
        <v>0.6652777777777777</v>
      </c>
      <c r="B64" s="192">
        <v>2</v>
      </c>
      <c r="C64" s="41">
        <v>61</v>
      </c>
      <c r="D64" s="111"/>
      <c r="E64" s="111"/>
      <c r="F64" s="221">
        <v>41</v>
      </c>
      <c r="G64" s="118" t="s">
        <v>218</v>
      </c>
      <c r="H64" s="73" t="s">
        <v>92</v>
      </c>
      <c r="I64" s="34"/>
      <c r="J64" s="99">
        <v>0.6666666666666666</v>
      </c>
      <c r="K64" s="288">
        <v>2</v>
      </c>
      <c r="L64" s="77">
        <v>62</v>
      </c>
      <c r="M64" s="75" t="s">
        <v>74</v>
      </c>
      <c r="N64" s="75" t="s">
        <v>59</v>
      </c>
      <c r="O64" s="220">
        <v>1</v>
      </c>
      <c r="P64" s="260" t="s">
        <v>231</v>
      </c>
      <c r="Q64" s="302" t="s">
        <v>96</v>
      </c>
    </row>
    <row r="65" spans="1:17" s="5" customFormat="1" ht="15" thickBot="1">
      <c r="A65" s="99">
        <v>0.6680555555555556</v>
      </c>
      <c r="B65" s="192">
        <v>2</v>
      </c>
      <c r="C65" s="41">
        <v>63</v>
      </c>
      <c r="D65" s="111"/>
      <c r="E65" s="111"/>
      <c r="F65" s="221">
        <v>42</v>
      </c>
      <c r="G65" s="176" t="s">
        <v>252</v>
      </c>
      <c r="H65" s="87" t="s">
        <v>9</v>
      </c>
      <c r="I65" s="34"/>
      <c r="J65" s="99">
        <v>0.6694444444444444</v>
      </c>
      <c r="K65" s="202">
        <v>2</v>
      </c>
      <c r="L65" s="281"/>
      <c r="M65" s="326"/>
      <c r="N65" s="326"/>
      <c r="O65" s="327"/>
      <c r="P65" s="328"/>
      <c r="Q65" s="329"/>
    </row>
    <row r="66" spans="1:17" s="5" customFormat="1" ht="42.75">
      <c r="A66" s="99">
        <v>0.6708333333333334</v>
      </c>
      <c r="B66" s="192">
        <v>2</v>
      </c>
      <c r="C66" s="41">
        <v>64</v>
      </c>
      <c r="D66" s="111"/>
      <c r="E66" s="111"/>
      <c r="F66" s="221">
        <v>43</v>
      </c>
      <c r="G66" s="118" t="s">
        <v>47</v>
      </c>
      <c r="H66" s="73" t="s">
        <v>6</v>
      </c>
      <c r="I66" s="34"/>
      <c r="J66" s="99">
        <v>0.6722222222222222</v>
      </c>
      <c r="K66" s="288">
        <v>2</v>
      </c>
      <c r="L66" s="77">
        <v>65</v>
      </c>
      <c r="M66" s="57" t="s">
        <v>83</v>
      </c>
      <c r="N66" s="75" t="s">
        <v>418</v>
      </c>
      <c r="O66" s="331">
        <v>1</v>
      </c>
      <c r="P66" s="147" t="s">
        <v>362</v>
      </c>
      <c r="Q66" s="296" t="s">
        <v>92</v>
      </c>
    </row>
    <row r="67" spans="1:17" s="5" customFormat="1" ht="15" thickBot="1">
      <c r="A67" s="99">
        <v>0.6736111111111112</v>
      </c>
      <c r="B67" s="192">
        <v>2</v>
      </c>
      <c r="C67" s="41">
        <v>66</v>
      </c>
      <c r="D67" s="111"/>
      <c r="E67" s="111"/>
      <c r="F67" s="221">
        <v>44</v>
      </c>
      <c r="G67" s="118" t="s">
        <v>442</v>
      </c>
      <c r="H67" s="73" t="s">
        <v>92</v>
      </c>
      <c r="I67" s="34"/>
      <c r="J67" s="99">
        <v>0.6749999999999999</v>
      </c>
      <c r="K67" s="202">
        <v>2</v>
      </c>
      <c r="L67" s="281"/>
      <c r="M67" s="326"/>
      <c r="N67" s="326"/>
      <c r="O67" s="327"/>
      <c r="P67" s="328"/>
      <c r="Q67" s="329"/>
    </row>
    <row r="68" spans="1:17" s="5" customFormat="1" ht="42.75">
      <c r="A68" s="99">
        <v>0.6763888888888889</v>
      </c>
      <c r="B68" s="192">
        <v>2</v>
      </c>
      <c r="C68" s="41">
        <v>67</v>
      </c>
      <c r="D68" s="111"/>
      <c r="E68" s="111"/>
      <c r="F68" s="221">
        <v>45</v>
      </c>
      <c r="G68" s="176" t="s">
        <v>239</v>
      </c>
      <c r="H68" s="87" t="s">
        <v>9</v>
      </c>
      <c r="I68" s="34"/>
      <c r="J68" s="99">
        <v>0.6777777777777777</v>
      </c>
      <c r="K68" s="288">
        <v>2</v>
      </c>
      <c r="L68" s="330">
        <v>68</v>
      </c>
      <c r="M68" s="57" t="s">
        <v>83</v>
      </c>
      <c r="N68" s="57" t="s">
        <v>84</v>
      </c>
      <c r="O68" s="331">
        <v>1</v>
      </c>
      <c r="P68" s="332" t="s">
        <v>383</v>
      </c>
      <c r="Q68" s="296" t="s">
        <v>139</v>
      </c>
    </row>
    <row r="69" spans="1:17" s="5" customFormat="1" ht="14.25">
      <c r="A69" s="99">
        <v>0.6791666666666667</v>
      </c>
      <c r="B69" s="192">
        <v>2</v>
      </c>
      <c r="C69" s="41">
        <v>69</v>
      </c>
      <c r="D69" s="111"/>
      <c r="E69" s="111"/>
      <c r="F69" s="221">
        <v>46</v>
      </c>
      <c r="G69" s="118" t="s">
        <v>217</v>
      </c>
      <c r="H69" s="68" t="s">
        <v>92</v>
      </c>
      <c r="I69" s="34"/>
      <c r="J69" s="99">
        <v>0.6805555555555555</v>
      </c>
      <c r="K69" s="191">
        <v>2</v>
      </c>
      <c r="L69" s="292"/>
      <c r="M69" s="173"/>
      <c r="N69" s="173"/>
      <c r="O69" s="214"/>
      <c r="P69" s="211"/>
      <c r="Q69" s="295"/>
    </row>
    <row r="70" spans="1:17" s="5" customFormat="1" ht="57">
      <c r="A70" s="99">
        <v>0.6819444444444445</v>
      </c>
      <c r="B70" s="192">
        <v>2</v>
      </c>
      <c r="C70" s="41">
        <v>70</v>
      </c>
      <c r="D70" s="111"/>
      <c r="E70" s="111"/>
      <c r="F70" s="221">
        <v>47</v>
      </c>
      <c r="G70" s="176" t="s">
        <v>240</v>
      </c>
      <c r="H70" s="87" t="s">
        <v>16</v>
      </c>
      <c r="I70" s="34"/>
      <c r="J70" s="99">
        <v>0.6833333333333332</v>
      </c>
      <c r="K70" s="179">
        <v>2</v>
      </c>
      <c r="L70" s="148">
        <v>71</v>
      </c>
      <c r="M70" s="172"/>
      <c r="N70" s="172"/>
      <c r="O70" s="215">
        <v>2</v>
      </c>
      <c r="P70" s="146" t="s">
        <v>253</v>
      </c>
      <c r="Q70" s="216" t="s">
        <v>6</v>
      </c>
    </row>
    <row r="71" spans="1:17" s="5" customFormat="1" ht="15" thickBot="1">
      <c r="A71" s="99">
        <v>0.6847222222222222</v>
      </c>
      <c r="B71" s="192">
        <v>2</v>
      </c>
      <c r="C71" s="41">
        <v>72</v>
      </c>
      <c r="D71" s="111"/>
      <c r="E71" s="111"/>
      <c r="F71" s="221">
        <v>48</v>
      </c>
      <c r="G71" s="176" t="s">
        <v>386</v>
      </c>
      <c r="H71" s="87" t="s">
        <v>49</v>
      </c>
      <c r="I71" s="34"/>
      <c r="J71" s="99">
        <v>0.686111111111111</v>
      </c>
      <c r="K71" s="202">
        <v>2</v>
      </c>
      <c r="L71" s="281"/>
      <c r="M71" s="326"/>
      <c r="N71" s="326"/>
      <c r="O71" s="327"/>
      <c r="P71" s="328"/>
      <c r="Q71" s="329"/>
    </row>
    <row r="72" spans="1:17" s="5" customFormat="1" ht="57">
      <c r="A72" s="99">
        <v>0.6875</v>
      </c>
      <c r="B72" s="192">
        <v>2</v>
      </c>
      <c r="C72" s="41">
        <v>73</v>
      </c>
      <c r="D72" s="111"/>
      <c r="E72" s="111"/>
      <c r="F72" s="221">
        <v>49</v>
      </c>
      <c r="G72" s="176" t="s">
        <v>359</v>
      </c>
      <c r="H72" s="87" t="s">
        <v>9</v>
      </c>
      <c r="I72" s="34"/>
      <c r="J72" s="99">
        <v>0.688888888888889</v>
      </c>
      <c r="K72" s="288">
        <v>2.5</v>
      </c>
      <c r="L72" s="330">
        <v>74</v>
      </c>
      <c r="M72" s="75" t="s">
        <v>345</v>
      </c>
      <c r="N72" s="75" t="s">
        <v>59</v>
      </c>
      <c r="O72" s="331">
        <v>1</v>
      </c>
      <c r="P72" s="147" t="s">
        <v>361</v>
      </c>
      <c r="Q72" s="296" t="s">
        <v>92</v>
      </c>
    </row>
    <row r="73" spans="1:17" s="5" customFormat="1" ht="14.25">
      <c r="A73" s="99">
        <v>0.6909722222222222</v>
      </c>
      <c r="B73" s="192">
        <v>2</v>
      </c>
      <c r="C73" s="41">
        <v>75</v>
      </c>
      <c r="D73" s="111"/>
      <c r="E73" s="111"/>
      <c r="F73" s="221">
        <v>50</v>
      </c>
      <c r="G73" s="176" t="s">
        <v>364</v>
      </c>
      <c r="H73" s="87" t="s">
        <v>7</v>
      </c>
      <c r="I73" s="34"/>
      <c r="J73" s="99">
        <v>0.6923611111111111</v>
      </c>
      <c r="K73" s="191">
        <v>2</v>
      </c>
      <c r="L73" s="190"/>
      <c r="M73" s="166"/>
      <c r="N73" s="166"/>
      <c r="O73" s="213"/>
      <c r="P73" s="168"/>
      <c r="Q73" s="298"/>
    </row>
    <row r="74" spans="1:17" s="5" customFormat="1" ht="15" thickBot="1">
      <c r="A74" s="99">
        <v>0.69375</v>
      </c>
      <c r="B74" s="194">
        <v>2</v>
      </c>
      <c r="C74" s="43">
        <v>76</v>
      </c>
      <c r="D74" s="40"/>
      <c r="E74" s="40"/>
      <c r="F74" s="222">
        <v>51</v>
      </c>
      <c r="G74" s="208" t="s">
        <v>247</v>
      </c>
      <c r="H74" s="96" t="s">
        <v>2</v>
      </c>
      <c r="I74" s="34"/>
      <c r="J74" s="64">
        <v>0.6951388888888889</v>
      </c>
      <c r="K74" s="203"/>
      <c r="L74" s="278"/>
      <c r="M74" s="173"/>
      <c r="N74" s="173"/>
      <c r="O74" s="173"/>
      <c r="P74" s="173"/>
      <c r="Q74" s="372"/>
    </row>
    <row r="75" spans="1:17" s="5" customFormat="1" ht="12" customHeight="1">
      <c r="A75" s="99"/>
      <c r="B75" s="344" t="s">
        <v>452</v>
      </c>
      <c r="C75" s="345"/>
      <c r="D75" s="345"/>
      <c r="E75" s="345"/>
      <c r="F75" s="345"/>
      <c r="G75" s="345"/>
      <c r="H75" s="346"/>
      <c r="I75" s="34"/>
      <c r="J75" s="98"/>
      <c r="K75" s="344" t="s">
        <v>458</v>
      </c>
      <c r="L75" s="345"/>
      <c r="M75" s="345"/>
      <c r="N75" s="345"/>
      <c r="O75" s="345"/>
      <c r="P75" s="345"/>
      <c r="Q75" s="346"/>
    </row>
    <row r="76" spans="1:17" s="5" customFormat="1" ht="12" customHeight="1" thickBot="1">
      <c r="A76" s="98"/>
      <c r="B76" s="344"/>
      <c r="C76" s="345"/>
      <c r="D76" s="345"/>
      <c r="E76" s="345"/>
      <c r="F76" s="345"/>
      <c r="G76" s="345"/>
      <c r="H76" s="346"/>
      <c r="I76" s="34"/>
      <c r="J76" s="98"/>
      <c r="K76" s="344"/>
      <c r="L76" s="345"/>
      <c r="M76" s="345"/>
      <c r="N76" s="345"/>
      <c r="O76" s="345"/>
      <c r="P76" s="345"/>
      <c r="Q76" s="346"/>
    </row>
    <row r="77" spans="1:17" s="5" customFormat="1" ht="15">
      <c r="A77" s="99">
        <v>0.7083333333333334</v>
      </c>
      <c r="B77" s="177">
        <v>4</v>
      </c>
      <c r="C77" s="77">
        <v>77</v>
      </c>
      <c r="D77" s="57" t="s">
        <v>79</v>
      </c>
      <c r="E77" s="57" t="s">
        <v>15</v>
      </c>
      <c r="F77" s="197">
        <v>1</v>
      </c>
      <c r="G77" s="207" t="s">
        <v>256</v>
      </c>
      <c r="H77" s="164" t="s">
        <v>92</v>
      </c>
      <c r="I77" s="34"/>
      <c r="J77" s="99">
        <v>0.7111111111111111</v>
      </c>
      <c r="K77" s="177">
        <v>4</v>
      </c>
      <c r="L77" s="137">
        <v>78</v>
      </c>
      <c r="M77" s="75" t="s">
        <v>80</v>
      </c>
      <c r="N77" s="75" t="s">
        <v>15</v>
      </c>
      <c r="O77" s="197">
        <v>1</v>
      </c>
      <c r="P77" s="209" t="s">
        <v>286</v>
      </c>
      <c r="Q77" s="92" t="s">
        <v>139</v>
      </c>
    </row>
    <row r="78" spans="1:17" s="5" customFormat="1" ht="16.5">
      <c r="A78" s="99">
        <v>0.7138888888888889</v>
      </c>
      <c r="B78" s="192">
        <v>2</v>
      </c>
      <c r="C78" s="41">
        <v>79</v>
      </c>
      <c r="D78" s="111"/>
      <c r="E78" s="111"/>
      <c r="F78" s="133">
        <v>2</v>
      </c>
      <c r="G78" s="206" t="s">
        <v>266</v>
      </c>
      <c r="H78" s="89" t="s">
        <v>8</v>
      </c>
      <c r="I78" s="34"/>
      <c r="J78" s="99">
        <v>0.7152777777777778</v>
      </c>
      <c r="K78" s="192">
        <v>2</v>
      </c>
      <c r="L78" s="120">
        <v>80</v>
      </c>
      <c r="M78" s="36"/>
      <c r="N78" s="36"/>
      <c r="O78" s="133">
        <v>2</v>
      </c>
      <c r="P78" s="118" t="s">
        <v>287</v>
      </c>
      <c r="Q78" s="68" t="s">
        <v>9</v>
      </c>
    </row>
    <row r="79" spans="1:17" s="5" customFormat="1" ht="14.25" customHeight="1">
      <c r="A79" s="99">
        <v>0.7166666666666667</v>
      </c>
      <c r="B79" s="192">
        <v>2</v>
      </c>
      <c r="C79" s="41">
        <v>81</v>
      </c>
      <c r="D79" s="111"/>
      <c r="E79" s="111"/>
      <c r="F79" s="105">
        <v>3</v>
      </c>
      <c r="G79" s="165" t="s">
        <v>255</v>
      </c>
      <c r="H79" s="91" t="s">
        <v>92</v>
      </c>
      <c r="I79" s="34"/>
      <c r="J79" s="99">
        <v>0.7180555555555556</v>
      </c>
      <c r="K79" s="192">
        <v>2</v>
      </c>
      <c r="L79" s="41">
        <v>82</v>
      </c>
      <c r="M79" s="126"/>
      <c r="N79" s="126"/>
      <c r="O79" s="105">
        <v>3</v>
      </c>
      <c r="P79" s="165" t="s">
        <v>277</v>
      </c>
      <c r="Q79" s="73" t="s">
        <v>6</v>
      </c>
    </row>
    <row r="80" spans="1:17" s="5" customFormat="1" ht="14.25">
      <c r="A80" s="99">
        <v>0.7194444444444444</v>
      </c>
      <c r="B80" s="192">
        <v>2</v>
      </c>
      <c r="C80" s="41">
        <v>83</v>
      </c>
      <c r="D80" s="111"/>
      <c r="E80" s="111"/>
      <c r="F80" s="133">
        <v>4</v>
      </c>
      <c r="G80" s="176" t="s">
        <v>267</v>
      </c>
      <c r="H80" s="87" t="s">
        <v>6</v>
      </c>
      <c r="I80" s="34"/>
      <c r="J80" s="99">
        <v>0.7208333333333333</v>
      </c>
      <c r="K80" s="192">
        <v>2</v>
      </c>
      <c r="L80" s="41">
        <v>84</v>
      </c>
      <c r="M80" s="36"/>
      <c r="N80" s="36"/>
      <c r="O80" s="105">
        <v>4</v>
      </c>
      <c r="P80" s="118" t="s">
        <v>380</v>
      </c>
      <c r="Q80" s="68" t="s">
        <v>139</v>
      </c>
    </row>
    <row r="81" spans="1:17" s="5" customFormat="1" ht="15" customHeight="1">
      <c r="A81" s="99">
        <v>0.7222222222222222</v>
      </c>
      <c r="B81" s="192">
        <v>2</v>
      </c>
      <c r="C81" s="41">
        <v>85</v>
      </c>
      <c r="D81" s="111"/>
      <c r="E81" s="111"/>
      <c r="F81" s="133">
        <v>5</v>
      </c>
      <c r="G81" s="176" t="s">
        <v>254</v>
      </c>
      <c r="H81" s="87" t="s">
        <v>92</v>
      </c>
      <c r="I81" s="34"/>
      <c r="J81" s="99">
        <v>0.7236111111111111</v>
      </c>
      <c r="K81" s="192">
        <v>2</v>
      </c>
      <c r="L81" s="41">
        <v>86</v>
      </c>
      <c r="M81" s="36"/>
      <c r="N81" s="36"/>
      <c r="O81" s="105">
        <v>5</v>
      </c>
      <c r="P81" s="118" t="s">
        <v>284</v>
      </c>
      <c r="Q81" s="68" t="s">
        <v>2</v>
      </c>
    </row>
    <row r="82" spans="1:17" s="5" customFormat="1" ht="14.25">
      <c r="A82" s="99">
        <v>0.725</v>
      </c>
      <c r="B82" s="192">
        <v>2</v>
      </c>
      <c r="C82" s="120">
        <v>87</v>
      </c>
      <c r="D82" s="111"/>
      <c r="E82" s="111"/>
      <c r="F82" s="105">
        <v>6</v>
      </c>
      <c r="G82" s="118" t="s">
        <v>263</v>
      </c>
      <c r="H82" s="73" t="s">
        <v>9</v>
      </c>
      <c r="I82" s="34"/>
      <c r="J82" s="99">
        <v>0.7263888888888889</v>
      </c>
      <c r="K82" s="192">
        <v>2</v>
      </c>
      <c r="L82" s="41">
        <v>88</v>
      </c>
      <c r="M82" s="36"/>
      <c r="N82" s="36"/>
      <c r="O82" s="105">
        <v>6</v>
      </c>
      <c r="P82" s="118" t="s">
        <v>281</v>
      </c>
      <c r="Q82" s="68" t="s">
        <v>96</v>
      </c>
    </row>
    <row r="83" spans="1:17" ht="16.5">
      <c r="A83" s="99">
        <v>0.7277777777777777</v>
      </c>
      <c r="B83" s="192">
        <v>2</v>
      </c>
      <c r="C83" s="41">
        <v>89</v>
      </c>
      <c r="D83" s="111"/>
      <c r="E83" s="111"/>
      <c r="F83" s="133">
        <v>7</v>
      </c>
      <c r="G83" s="206" t="s">
        <v>265</v>
      </c>
      <c r="H83" s="88" t="s">
        <v>16</v>
      </c>
      <c r="I83" s="34"/>
      <c r="J83" s="99">
        <v>0.7291666666666666</v>
      </c>
      <c r="K83" s="192">
        <v>2</v>
      </c>
      <c r="L83" s="41">
        <v>90</v>
      </c>
      <c r="M83" s="126"/>
      <c r="N83" s="126"/>
      <c r="O83" s="105">
        <v>7</v>
      </c>
      <c r="P83" s="117" t="s">
        <v>275</v>
      </c>
      <c r="Q83" s="73" t="s">
        <v>2</v>
      </c>
    </row>
    <row r="84" spans="1:17" ht="14.25" customHeight="1">
      <c r="A84" s="99">
        <v>0.7305555555555556</v>
      </c>
      <c r="B84" s="192">
        <v>2</v>
      </c>
      <c r="C84" s="41">
        <v>91</v>
      </c>
      <c r="D84" s="111"/>
      <c r="E84" s="111"/>
      <c r="F84" s="133">
        <v>8</v>
      </c>
      <c r="G84" s="176" t="s">
        <v>262</v>
      </c>
      <c r="H84" s="87" t="s">
        <v>97</v>
      </c>
      <c r="I84" s="34"/>
      <c r="J84" s="99">
        <v>0.7319444444444444</v>
      </c>
      <c r="K84" s="192">
        <v>2</v>
      </c>
      <c r="L84" s="41">
        <v>92</v>
      </c>
      <c r="M84" s="36"/>
      <c r="N84" s="36"/>
      <c r="O84" s="105">
        <v>8</v>
      </c>
      <c r="P84" s="118" t="s">
        <v>283</v>
      </c>
      <c r="Q84" s="68" t="s">
        <v>7</v>
      </c>
    </row>
    <row r="85" spans="1:17" s="5" customFormat="1" ht="14.25">
      <c r="A85" s="99">
        <v>0.7333333333333334</v>
      </c>
      <c r="B85" s="192">
        <v>2</v>
      </c>
      <c r="C85" s="120">
        <v>93</v>
      </c>
      <c r="D85" s="111"/>
      <c r="E85" s="111"/>
      <c r="F85" s="105">
        <v>9</v>
      </c>
      <c r="G85" s="118" t="s">
        <v>264</v>
      </c>
      <c r="H85" s="73" t="s">
        <v>261</v>
      </c>
      <c r="I85" s="34"/>
      <c r="J85" s="99">
        <v>0.7347222222222222</v>
      </c>
      <c r="K85" s="192">
        <v>2</v>
      </c>
      <c r="L85" s="41">
        <v>94</v>
      </c>
      <c r="M85" s="111"/>
      <c r="N85" s="111"/>
      <c r="O85" s="133">
        <v>9</v>
      </c>
      <c r="P85" s="117" t="s">
        <v>279</v>
      </c>
      <c r="Q85" s="73" t="s">
        <v>8</v>
      </c>
    </row>
    <row r="86" spans="1:17" s="5" customFormat="1" ht="14.25">
      <c r="A86" s="99">
        <v>0.7361111111111112</v>
      </c>
      <c r="B86" s="192">
        <v>2</v>
      </c>
      <c r="C86" s="41">
        <v>95</v>
      </c>
      <c r="D86" s="111"/>
      <c r="E86" s="111"/>
      <c r="F86" s="133">
        <v>10</v>
      </c>
      <c r="G86" s="118" t="s">
        <v>259</v>
      </c>
      <c r="H86" s="68" t="s">
        <v>6</v>
      </c>
      <c r="I86" s="34"/>
      <c r="J86" s="99">
        <v>0.7374999999999999</v>
      </c>
      <c r="K86" s="192">
        <v>2</v>
      </c>
      <c r="L86" s="41">
        <v>96</v>
      </c>
      <c r="M86" s="111"/>
      <c r="N86" s="111"/>
      <c r="O86" s="133">
        <v>10</v>
      </c>
      <c r="P86" s="117" t="s">
        <v>280</v>
      </c>
      <c r="Q86" s="73" t="s">
        <v>6</v>
      </c>
    </row>
    <row r="87" spans="1:17" s="5" customFormat="1" ht="17.25" customHeight="1">
      <c r="A87" s="99">
        <v>0.7388888888888889</v>
      </c>
      <c r="B87" s="192">
        <v>2</v>
      </c>
      <c r="C87" s="41">
        <v>97</v>
      </c>
      <c r="D87" s="115"/>
      <c r="E87" s="115"/>
      <c r="F87" s="133">
        <v>11</v>
      </c>
      <c r="G87" s="118" t="s">
        <v>365</v>
      </c>
      <c r="H87" s="216" t="s">
        <v>7</v>
      </c>
      <c r="I87" s="34"/>
      <c r="J87" s="99">
        <v>0.7402777777777777</v>
      </c>
      <c r="K87" s="192">
        <v>2</v>
      </c>
      <c r="L87" s="41">
        <v>98</v>
      </c>
      <c r="M87" s="111"/>
      <c r="N87" s="111"/>
      <c r="O87" s="133">
        <v>11</v>
      </c>
      <c r="P87" s="118" t="s">
        <v>282</v>
      </c>
      <c r="Q87" s="68" t="s">
        <v>139</v>
      </c>
    </row>
    <row r="88" spans="1:17" s="5" customFormat="1" ht="16.5">
      <c r="A88" s="99">
        <v>0.7416666666666667</v>
      </c>
      <c r="B88" s="192">
        <v>2</v>
      </c>
      <c r="C88" s="41">
        <v>99</v>
      </c>
      <c r="D88" s="36"/>
      <c r="E88" s="36"/>
      <c r="F88" s="133">
        <v>12</v>
      </c>
      <c r="G88" s="206" t="s">
        <v>257</v>
      </c>
      <c r="H88" s="87" t="s">
        <v>9</v>
      </c>
      <c r="I88" s="34"/>
      <c r="J88" s="99">
        <v>0.7430555555555555</v>
      </c>
      <c r="K88" s="192">
        <v>2</v>
      </c>
      <c r="L88" s="41">
        <v>100</v>
      </c>
      <c r="M88" s="129"/>
      <c r="N88" s="129"/>
      <c r="O88" s="130">
        <v>12</v>
      </c>
      <c r="P88" s="117" t="s">
        <v>278</v>
      </c>
      <c r="Q88" s="73" t="s">
        <v>7</v>
      </c>
    </row>
    <row r="89" spans="1:17" s="5" customFormat="1" ht="14.25">
      <c r="A89" s="99">
        <v>0.7444444444444445</v>
      </c>
      <c r="B89" s="192">
        <v>2</v>
      </c>
      <c r="C89" s="41">
        <v>101</v>
      </c>
      <c r="D89" s="111"/>
      <c r="E89" s="111"/>
      <c r="F89" s="133">
        <v>13</v>
      </c>
      <c r="G89" s="118" t="s">
        <v>268</v>
      </c>
      <c r="H89" s="73" t="s">
        <v>17</v>
      </c>
      <c r="I89" s="34"/>
      <c r="J89" s="99">
        <v>0.7458333333333332</v>
      </c>
      <c r="K89" s="192">
        <v>2</v>
      </c>
      <c r="L89" s="41">
        <v>102</v>
      </c>
      <c r="M89" s="116"/>
      <c r="N89" s="116"/>
      <c r="O89" s="133">
        <v>13</v>
      </c>
      <c r="P89" s="118" t="s">
        <v>274</v>
      </c>
      <c r="Q89" s="73" t="s">
        <v>6</v>
      </c>
    </row>
    <row r="90" spans="1:17" ht="16.5">
      <c r="A90" s="99">
        <v>0.7472222222222222</v>
      </c>
      <c r="B90" s="192">
        <v>2</v>
      </c>
      <c r="C90" s="41">
        <v>103</v>
      </c>
      <c r="D90" s="111"/>
      <c r="E90" s="111"/>
      <c r="F90" s="133">
        <v>14</v>
      </c>
      <c r="G90" s="118" t="s">
        <v>260</v>
      </c>
      <c r="H90" s="68" t="s">
        <v>261</v>
      </c>
      <c r="I90" s="34"/>
      <c r="J90" s="99">
        <v>0.748611111111111</v>
      </c>
      <c r="K90" s="192">
        <v>2</v>
      </c>
      <c r="L90" s="41">
        <v>104</v>
      </c>
      <c r="M90" s="111"/>
      <c r="N90" s="111"/>
      <c r="O90" s="130">
        <v>14</v>
      </c>
      <c r="P90" s="206" t="s">
        <v>273</v>
      </c>
      <c r="Q90" s="73" t="s">
        <v>9</v>
      </c>
    </row>
    <row r="91" spans="1:17" ht="15">
      <c r="A91" s="99">
        <v>0.75</v>
      </c>
      <c r="B91" s="192">
        <v>2</v>
      </c>
      <c r="C91" s="41">
        <v>105</v>
      </c>
      <c r="D91" s="36"/>
      <c r="E91" s="36"/>
      <c r="F91" s="133">
        <v>15</v>
      </c>
      <c r="G91" s="176" t="s">
        <v>258</v>
      </c>
      <c r="H91" s="87" t="s">
        <v>17</v>
      </c>
      <c r="I91" s="34"/>
      <c r="J91" s="99">
        <v>0.751388888888889</v>
      </c>
      <c r="K91" s="192">
        <v>2</v>
      </c>
      <c r="L91" s="120">
        <v>106</v>
      </c>
      <c r="M91" s="115"/>
      <c r="N91" s="115"/>
      <c r="O91" s="133">
        <v>15</v>
      </c>
      <c r="P91" s="118" t="s">
        <v>285</v>
      </c>
      <c r="Q91" s="68" t="s">
        <v>6</v>
      </c>
    </row>
    <row r="92" spans="1:17" ht="15" thickBot="1">
      <c r="A92" s="99">
        <v>0.7527777777777778</v>
      </c>
      <c r="B92" s="204">
        <v>2</v>
      </c>
      <c r="C92" s="314"/>
      <c r="D92" s="315"/>
      <c r="E92" s="315"/>
      <c r="F92" s="323"/>
      <c r="G92" s="188"/>
      <c r="H92" s="189"/>
      <c r="I92" s="34"/>
      <c r="J92" s="99">
        <v>0.7541666666666668</v>
      </c>
      <c r="K92" s="194">
        <v>2</v>
      </c>
      <c r="L92" s="43">
        <v>107</v>
      </c>
      <c r="M92" s="178"/>
      <c r="N92" s="178"/>
      <c r="O92" s="380">
        <v>16</v>
      </c>
      <c r="P92" s="359" t="s">
        <v>276</v>
      </c>
      <c r="Q92" s="95" t="s">
        <v>97</v>
      </c>
    </row>
    <row r="93" spans="1:21" ht="28.5">
      <c r="A93" s="99">
        <v>0.7555555555555555</v>
      </c>
      <c r="B93" s="361">
        <v>2</v>
      </c>
      <c r="C93" s="362">
        <v>108</v>
      </c>
      <c r="D93" s="373" t="s">
        <v>79</v>
      </c>
      <c r="E93" s="373" t="s">
        <v>81</v>
      </c>
      <c r="F93" s="374">
        <v>1</v>
      </c>
      <c r="G93" s="375" t="s">
        <v>271</v>
      </c>
      <c r="H93" s="376" t="s">
        <v>92</v>
      </c>
      <c r="I93" s="34"/>
      <c r="J93" s="99">
        <v>0.7569444444444445</v>
      </c>
      <c r="K93" s="361">
        <v>2.5</v>
      </c>
      <c r="L93" s="362">
        <v>109</v>
      </c>
      <c r="M93" s="373" t="s">
        <v>82</v>
      </c>
      <c r="N93" s="373" t="s">
        <v>58</v>
      </c>
      <c r="O93" s="374">
        <v>1</v>
      </c>
      <c r="P93" s="378" t="s">
        <v>294</v>
      </c>
      <c r="Q93" s="379" t="s">
        <v>6</v>
      </c>
      <c r="S93" s="10"/>
      <c r="T93" s="10"/>
      <c r="U93" s="377"/>
    </row>
    <row r="94" spans="1:20" ht="28.5">
      <c r="A94" s="99">
        <v>0.7590277777777777</v>
      </c>
      <c r="B94" s="203">
        <v>2</v>
      </c>
      <c r="C94" s="182"/>
      <c r="D94" s="183"/>
      <c r="E94" s="184"/>
      <c r="F94" s="183"/>
      <c r="G94" s="181"/>
      <c r="H94" s="217"/>
      <c r="I94" s="34"/>
      <c r="J94" s="99">
        <v>0.7604166666666666</v>
      </c>
      <c r="K94" s="192">
        <v>2.5</v>
      </c>
      <c r="L94" s="41">
        <v>110</v>
      </c>
      <c r="M94" s="111"/>
      <c r="N94" s="111"/>
      <c r="O94" s="133">
        <v>2</v>
      </c>
      <c r="P94" s="165" t="s">
        <v>291</v>
      </c>
      <c r="Q94" s="68" t="s">
        <v>7</v>
      </c>
      <c r="S94" s="99"/>
      <c r="T94" s="99"/>
    </row>
    <row r="95" spans="1:20" ht="28.5">
      <c r="A95" s="99">
        <v>0.7625000000000001</v>
      </c>
      <c r="B95" s="192">
        <v>2</v>
      </c>
      <c r="C95" s="120">
        <v>111</v>
      </c>
      <c r="D95" s="36"/>
      <c r="E95" s="36"/>
      <c r="F95" s="133">
        <v>2</v>
      </c>
      <c r="G95" s="176" t="s">
        <v>272</v>
      </c>
      <c r="H95" s="88" t="s">
        <v>96</v>
      </c>
      <c r="I95" s="34"/>
      <c r="J95" s="99">
        <v>0.7638888888888888</v>
      </c>
      <c r="K95" s="192">
        <v>2.5</v>
      </c>
      <c r="L95" s="41">
        <v>112</v>
      </c>
      <c r="M95" s="111"/>
      <c r="N95" s="111"/>
      <c r="O95" s="130">
        <v>3</v>
      </c>
      <c r="P95" s="165" t="s">
        <v>289</v>
      </c>
      <c r="Q95" s="68" t="s">
        <v>6</v>
      </c>
      <c r="S95" s="99"/>
      <c r="T95" s="99"/>
    </row>
    <row r="96" spans="1:20" ht="28.5">
      <c r="A96" s="99">
        <v>0.7659722222222222</v>
      </c>
      <c r="B96" s="203">
        <v>2</v>
      </c>
      <c r="C96" s="182"/>
      <c r="D96" s="183"/>
      <c r="E96" s="184"/>
      <c r="F96" s="183"/>
      <c r="G96" s="181"/>
      <c r="H96" s="217"/>
      <c r="I96" s="34"/>
      <c r="J96" s="99">
        <v>0.7673611111111112</v>
      </c>
      <c r="K96" s="192">
        <v>2.5</v>
      </c>
      <c r="L96" s="41">
        <v>113</v>
      </c>
      <c r="M96" s="127"/>
      <c r="N96" s="41"/>
      <c r="O96" s="133">
        <v>4</v>
      </c>
      <c r="P96" s="165" t="s">
        <v>288</v>
      </c>
      <c r="Q96" s="68" t="s">
        <v>17</v>
      </c>
      <c r="S96" s="99"/>
      <c r="T96" s="99"/>
    </row>
    <row r="97" spans="1:20" ht="33">
      <c r="A97" s="99">
        <v>0.7694444444444444</v>
      </c>
      <c r="B97" s="192">
        <v>2</v>
      </c>
      <c r="C97" s="41">
        <v>114</v>
      </c>
      <c r="D97" s="36"/>
      <c r="E97" s="36"/>
      <c r="F97" s="133">
        <v>3</v>
      </c>
      <c r="G97" s="210" t="s">
        <v>269</v>
      </c>
      <c r="H97" s="89" t="s">
        <v>7</v>
      </c>
      <c r="I97" s="34"/>
      <c r="J97" s="99">
        <v>0.7708333333333334</v>
      </c>
      <c r="K97" s="192">
        <v>2.5</v>
      </c>
      <c r="L97" s="41">
        <v>115</v>
      </c>
      <c r="M97" s="127"/>
      <c r="N97" s="41"/>
      <c r="O97" s="130">
        <v>5</v>
      </c>
      <c r="P97" s="165" t="s">
        <v>292</v>
      </c>
      <c r="Q97" s="68" t="s">
        <v>97</v>
      </c>
      <c r="S97" s="99"/>
      <c r="T97" s="99"/>
    </row>
    <row r="98" spans="1:20" ht="28.5">
      <c r="A98" s="99">
        <v>0.7729166666666667</v>
      </c>
      <c r="B98" s="203">
        <v>2</v>
      </c>
      <c r="C98" s="182"/>
      <c r="D98" s="183"/>
      <c r="E98" s="184"/>
      <c r="F98" s="183"/>
      <c r="G98" s="181"/>
      <c r="H98" s="185"/>
      <c r="I98" s="9"/>
      <c r="J98" s="99">
        <v>0.7743055555555555</v>
      </c>
      <c r="K98" s="192">
        <v>2.5</v>
      </c>
      <c r="L98" s="41">
        <v>116</v>
      </c>
      <c r="M98" s="111"/>
      <c r="N98" s="111"/>
      <c r="O98" s="133">
        <v>6</v>
      </c>
      <c r="P98" s="165" t="s">
        <v>293</v>
      </c>
      <c r="Q98" s="68" t="s">
        <v>16</v>
      </c>
      <c r="S98" s="195"/>
      <c r="T98" s="99"/>
    </row>
    <row r="99" spans="1:20" ht="28.5">
      <c r="A99" s="99">
        <v>0.7763888888888889</v>
      </c>
      <c r="B99" s="192">
        <v>2</v>
      </c>
      <c r="C99" s="41">
        <v>117</v>
      </c>
      <c r="D99" s="111"/>
      <c r="E99" s="111"/>
      <c r="F99" s="133">
        <v>4</v>
      </c>
      <c r="G99" s="165" t="s">
        <v>270</v>
      </c>
      <c r="H99" s="86" t="s">
        <v>17</v>
      </c>
      <c r="I99" s="34"/>
      <c r="J99" s="99">
        <v>0.7777777777777778</v>
      </c>
      <c r="K99" s="192">
        <v>2.5</v>
      </c>
      <c r="L99" s="41">
        <v>118</v>
      </c>
      <c r="M99" s="127"/>
      <c r="N99" s="41"/>
      <c r="O99" s="133">
        <v>7</v>
      </c>
      <c r="P99" s="165" t="s">
        <v>363</v>
      </c>
      <c r="Q99" s="216" t="s">
        <v>2</v>
      </c>
      <c r="S99" s="195"/>
      <c r="T99" s="64"/>
    </row>
    <row r="100" spans="1:20" ht="29.25" thickBot="1">
      <c r="A100" s="99">
        <v>0.779861111111111</v>
      </c>
      <c r="B100" s="204">
        <v>2</v>
      </c>
      <c r="C100" s="186"/>
      <c r="D100" s="187"/>
      <c r="E100" s="188"/>
      <c r="F100" s="187"/>
      <c r="G100" s="188"/>
      <c r="H100" s="189"/>
      <c r="J100" s="99">
        <v>0.78125</v>
      </c>
      <c r="K100" s="196">
        <v>2.5</v>
      </c>
      <c r="L100" s="45">
        <v>119</v>
      </c>
      <c r="M100" s="178"/>
      <c r="N100" s="178"/>
      <c r="O100" s="70">
        <v>8</v>
      </c>
      <c r="P100" s="180" t="s">
        <v>290</v>
      </c>
      <c r="Q100" s="71" t="s">
        <v>16</v>
      </c>
      <c r="S100" s="64"/>
      <c r="T100" s="64"/>
    </row>
    <row r="101" spans="1:20" ht="14.25">
      <c r="A101" s="1" t="s">
        <v>475</v>
      </c>
      <c r="S101" s="64"/>
      <c r="T101" s="64"/>
    </row>
    <row r="102" spans="2:3" ht="12.75">
      <c r="B102" s="4"/>
      <c r="C102" s="4"/>
    </row>
    <row r="103" ht="12.75">
      <c r="B103" s="82" t="s">
        <v>341</v>
      </c>
    </row>
    <row r="104" spans="2:3" ht="12.75">
      <c r="B104" s="4" t="s">
        <v>342</v>
      </c>
      <c r="C104" s="3" t="s">
        <v>15</v>
      </c>
    </row>
    <row r="105" spans="2:3" ht="12.75">
      <c r="B105" s="4"/>
      <c r="C105" s="3" t="s">
        <v>71</v>
      </c>
    </row>
    <row r="106" spans="2:3" ht="12.75">
      <c r="B106" s="4" t="s">
        <v>343</v>
      </c>
      <c r="C106" s="3" t="s">
        <v>344</v>
      </c>
    </row>
    <row r="107" spans="2:3" ht="12.75">
      <c r="B107" s="4" t="s">
        <v>74</v>
      </c>
      <c r="C107" s="3" t="s">
        <v>15</v>
      </c>
    </row>
    <row r="108" spans="2:3" ht="12.75">
      <c r="B108" s="4"/>
      <c r="C108" s="3" t="s">
        <v>58</v>
      </c>
    </row>
    <row r="109" spans="2:3" ht="12.75">
      <c r="B109" s="4"/>
      <c r="C109" s="3" t="s">
        <v>75</v>
      </c>
    </row>
    <row r="110" spans="2:3" ht="12.75">
      <c r="B110" s="4"/>
      <c r="C110" s="3" t="s">
        <v>59</v>
      </c>
    </row>
    <row r="111" ht="12.75">
      <c r="B111" s="103" t="s">
        <v>423</v>
      </c>
    </row>
    <row r="112" ht="12.75">
      <c r="B112" s="103" t="s">
        <v>422</v>
      </c>
    </row>
    <row r="113" spans="2:3" ht="12.75">
      <c r="B113" s="4" t="s">
        <v>345</v>
      </c>
      <c r="C113" s="3" t="s">
        <v>15</v>
      </c>
    </row>
    <row r="114" spans="2:3" ht="12.75">
      <c r="B114" s="4"/>
      <c r="C114" s="3" t="s">
        <v>58</v>
      </c>
    </row>
    <row r="115" ht="12.75">
      <c r="C115" s="234" t="s">
        <v>426</v>
      </c>
    </row>
  </sheetData>
  <sheetProtection/>
  <mergeCells count="3">
    <mergeCell ref="K75:Q76"/>
    <mergeCell ref="B75:H76"/>
    <mergeCell ref="A1:R1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portrait" paperSize="9" scale="3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7.57421875" style="0" customWidth="1"/>
    <col min="2" max="2" width="10.7109375" style="0" bestFit="1" customWidth="1"/>
  </cols>
  <sheetData>
    <row r="1" spans="1:20" ht="15.75">
      <c r="A1" s="340" t="s">
        <v>428</v>
      </c>
      <c r="B1" s="340"/>
      <c r="C1" s="340"/>
      <c r="D1" s="340"/>
      <c r="E1" s="340"/>
      <c r="F1" s="340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3" ht="12.75">
      <c r="A3" s="1" t="s">
        <v>431</v>
      </c>
    </row>
    <row r="4" spans="1:3" ht="12.75">
      <c r="A4" s="149" t="s">
        <v>34</v>
      </c>
      <c r="B4" s="60" t="s">
        <v>459</v>
      </c>
      <c r="C4" t="s">
        <v>405</v>
      </c>
    </row>
    <row r="5" spans="1:3" ht="12.75">
      <c r="A5" s="149" t="s">
        <v>334</v>
      </c>
      <c r="B5" s="60" t="s">
        <v>407</v>
      </c>
      <c r="C5" t="s">
        <v>335</v>
      </c>
    </row>
    <row r="6" spans="1:3" ht="12.75">
      <c r="A6" s="149" t="s">
        <v>2</v>
      </c>
      <c r="B6" s="60" t="s">
        <v>408</v>
      </c>
      <c r="C6" t="s">
        <v>327</v>
      </c>
    </row>
    <row r="7" spans="1:3" ht="12.75">
      <c r="A7" s="149" t="s">
        <v>41</v>
      </c>
      <c r="B7" s="60" t="s">
        <v>409</v>
      </c>
      <c r="C7" t="s">
        <v>326</v>
      </c>
    </row>
    <row r="8" spans="1:3" ht="12.75">
      <c r="A8" s="149" t="s">
        <v>31</v>
      </c>
      <c r="B8" s="60" t="s">
        <v>481</v>
      </c>
      <c r="C8" t="s">
        <v>480</v>
      </c>
    </row>
    <row r="9" spans="1:3" ht="12.75">
      <c r="A9" s="149" t="s">
        <v>30</v>
      </c>
      <c r="B9" s="60" t="s">
        <v>410</v>
      </c>
      <c r="C9" t="s">
        <v>326</v>
      </c>
    </row>
    <row r="10" spans="1:3" ht="12.75">
      <c r="A10" s="149" t="s">
        <v>325</v>
      </c>
      <c r="B10" s="78" t="s">
        <v>411</v>
      </c>
      <c r="C10" t="s">
        <v>329</v>
      </c>
    </row>
    <row r="11" spans="1:3" ht="12.75">
      <c r="A11" s="149" t="s">
        <v>36</v>
      </c>
      <c r="B11" s="60" t="s">
        <v>412</v>
      </c>
      <c r="C11" t="s">
        <v>405</v>
      </c>
    </row>
    <row r="12" spans="1:3" ht="12.75">
      <c r="A12" s="149" t="s">
        <v>37</v>
      </c>
      <c r="B12" s="60" t="s">
        <v>413</v>
      </c>
      <c r="C12" t="s">
        <v>406</v>
      </c>
    </row>
    <row r="13" spans="1:3" ht="12.75">
      <c r="A13" s="149" t="s">
        <v>333</v>
      </c>
      <c r="B13" s="60" t="s">
        <v>479</v>
      </c>
      <c r="C13" t="s">
        <v>478</v>
      </c>
    </row>
    <row r="14" spans="1:3" ht="12.75">
      <c r="A14" s="149" t="s">
        <v>38</v>
      </c>
      <c r="B14" s="60" t="s">
        <v>477</v>
      </c>
      <c r="C14" t="s">
        <v>406</v>
      </c>
    </row>
    <row r="15" spans="1:3" ht="12.75">
      <c r="A15" s="149" t="s">
        <v>39</v>
      </c>
      <c r="B15" s="81" t="s">
        <v>414</v>
      </c>
      <c r="C15" t="s">
        <v>327</v>
      </c>
    </row>
    <row r="16" spans="1:3" ht="12.75">
      <c r="A16" s="149" t="s">
        <v>40</v>
      </c>
      <c r="B16" s="81" t="s">
        <v>415</v>
      </c>
      <c r="C16" t="s">
        <v>327</v>
      </c>
    </row>
    <row r="17" spans="1:2" ht="12.75">
      <c r="A17" s="79"/>
      <c r="B17" s="79"/>
    </row>
  </sheetData>
  <sheetProtection/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6">
      <selection activeCell="H57" sqref="H57"/>
    </sheetView>
  </sheetViews>
  <sheetFormatPr defaultColWidth="9.140625" defaultRowHeight="12.75"/>
  <cols>
    <col min="1" max="1" width="3.00390625" style="0" bestFit="1" customWidth="1"/>
    <col min="2" max="2" width="16.8515625" style="0" customWidth="1"/>
    <col min="3" max="3" width="8.421875" style="0" customWidth="1"/>
    <col min="4" max="4" width="5.7109375" style="58" customWidth="1"/>
    <col min="5" max="5" width="4.8515625" style="58" customWidth="1"/>
    <col min="6" max="6" width="4.28125" style="58" customWidth="1"/>
    <col min="7" max="7" width="3.8515625" style="58" customWidth="1"/>
    <col min="8" max="12" width="5.7109375" style="58" customWidth="1"/>
    <col min="14" max="14" width="20.140625" style="0" customWidth="1"/>
  </cols>
  <sheetData>
    <row r="1" spans="1:20" ht="15.75">
      <c r="A1" s="340" t="s">
        <v>428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97"/>
      <c r="M1" s="97"/>
      <c r="N1" s="97"/>
      <c r="O1" s="97"/>
      <c r="P1" s="97"/>
      <c r="Q1" s="97"/>
      <c r="R1" s="97"/>
      <c r="S1" s="97"/>
      <c r="T1" s="97"/>
    </row>
    <row r="3" spans="2:4" ht="12.75">
      <c r="B3" s="1" t="s">
        <v>432</v>
      </c>
      <c r="D3" t="s">
        <v>400</v>
      </c>
    </row>
    <row r="4" ht="12.75">
      <c r="B4" s="1" t="s">
        <v>29</v>
      </c>
    </row>
    <row r="5" spans="2:14" ht="63">
      <c r="B5" t="s">
        <v>19</v>
      </c>
      <c r="C5" t="s">
        <v>14</v>
      </c>
      <c r="D5" s="69" t="s">
        <v>20</v>
      </c>
      <c r="E5" s="69" t="s">
        <v>21</v>
      </c>
      <c r="F5" s="69" t="s">
        <v>22</v>
      </c>
      <c r="G5" s="69" t="s">
        <v>23</v>
      </c>
      <c r="H5" s="69" t="s">
        <v>24</v>
      </c>
      <c r="I5" s="69" t="s">
        <v>25</v>
      </c>
      <c r="J5" s="69" t="s">
        <v>26</v>
      </c>
      <c r="K5" s="69" t="s">
        <v>27</v>
      </c>
      <c r="L5" s="69" t="s">
        <v>28</v>
      </c>
      <c r="N5" s="333" t="s">
        <v>455</v>
      </c>
    </row>
    <row r="6" spans="1:15" ht="12.75">
      <c r="A6" s="63">
        <v>1</v>
      </c>
      <c r="B6" s="60" t="s">
        <v>300</v>
      </c>
      <c r="C6" s="60" t="s">
        <v>6</v>
      </c>
      <c r="D6" s="104">
        <v>4</v>
      </c>
      <c r="E6" s="104">
        <v>5</v>
      </c>
      <c r="F6" s="104"/>
      <c r="G6" s="104"/>
      <c r="H6" s="104"/>
      <c r="I6" s="104"/>
      <c r="J6" s="104"/>
      <c r="K6" s="104"/>
      <c r="L6" s="104"/>
      <c r="N6" t="s">
        <v>20</v>
      </c>
      <c r="O6">
        <f>(D19+D37+D55)</f>
        <v>40</v>
      </c>
    </row>
    <row r="7" spans="1:15" ht="12.75">
      <c r="A7" s="63">
        <v>2</v>
      </c>
      <c r="B7" s="60" t="s">
        <v>301</v>
      </c>
      <c r="C7" s="60" t="s">
        <v>6</v>
      </c>
      <c r="D7" s="104"/>
      <c r="E7" s="104"/>
      <c r="F7" s="104"/>
      <c r="G7" s="104">
        <v>4</v>
      </c>
      <c r="H7" s="104"/>
      <c r="I7" s="104"/>
      <c r="J7" s="104"/>
      <c r="K7" s="104"/>
      <c r="L7" s="104">
        <v>5</v>
      </c>
      <c r="N7" t="s">
        <v>21</v>
      </c>
      <c r="O7">
        <f>(E19+E37+E55)</f>
        <v>65</v>
      </c>
    </row>
    <row r="8" spans="1:15" ht="12.75">
      <c r="A8" s="63">
        <v>3</v>
      </c>
      <c r="B8" s="60" t="s">
        <v>302</v>
      </c>
      <c r="C8" s="60" t="s">
        <v>16</v>
      </c>
      <c r="D8" s="104"/>
      <c r="E8" s="104">
        <v>3</v>
      </c>
      <c r="F8" s="104">
        <v>3</v>
      </c>
      <c r="G8" s="104"/>
      <c r="H8" s="104"/>
      <c r="I8" s="104"/>
      <c r="J8" s="104"/>
      <c r="K8" s="104">
        <v>3</v>
      </c>
      <c r="L8" s="104"/>
      <c r="N8" t="s">
        <v>22</v>
      </c>
      <c r="O8">
        <f>(F19+F37+F55)</f>
        <v>14</v>
      </c>
    </row>
    <row r="9" spans="1:15" ht="12.75">
      <c r="A9" s="63">
        <v>4</v>
      </c>
      <c r="B9" s="155" t="s">
        <v>303</v>
      </c>
      <c r="C9" s="236" t="s">
        <v>16</v>
      </c>
      <c r="D9" s="104"/>
      <c r="E9" s="104">
        <v>5</v>
      </c>
      <c r="F9" s="104"/>
      <c r="G9" s="104"/>
      <c r="H9" s="104"/>
      <c r="I9" s="104"/>
      <c r="J9" s="104"/>
      <c r="K9" s="104"/>
      <c r="L9" s="104">
        <v>4</v>
      </c>
      <c r="N9" t="s">
        <v>453</v>
      </c>
      <c r="O9">
        <f>(G19+G37+G55)</f>
        <v>54</v>
      </c>
    </row>
    <row r="10" spans="1:15" ht="12.75">
      <c r="A10" s="63">
        <v>5</v>
      </c>
      <c r="B10" s="155" t="s">
        <v>304</v>
      </c>
      <c r="C10" s="236" t="s">
        <v>16</v>
      </c>
      <c r="D10" s="104"/>
      <c r="E10" s="104">
        <v>5</v>
      </c>
      <c r="F10" s="104"/>
      <c r="G10" s="104"/>
      <c r="H10" s="104"/>
      <c r="I10" s="104"/>
      <c r="J10" s="104"/>
      <c r="K10" s="104"/>
      <c r="L10" s="104">
        <v>4</v>
      </c>
      <c r="N10" t="s">
        <v>454</v>
      </c>
      <c r="O10">
        <f>(H19+H37+H55)</f>
        <v>4</v>
      </c>
    </row>
    <row r="11" spans="1:15" ht="12.75">
      <c r="A11" s="63">
        <v>6</v>
      </c>
      <c r="B11" s="155" t="s">
        <v>305</v>
      </c>
      <c r="C11" s="236" t="s">
        <v>16</v>
      </c>
      <c r="D11" s="104"/>
      <c r="E11" s="104">
        <v>5</v>
      </c>
      <c r="F11" s="104"/>
      <c r="G11" s="104"/>
      <c r="H11" s="104"/>
      <c r="I11" s="104"/>
      <c r="J11" s="104"/>
      <c r="K11" s="104"/>
      <c r="L11" s="104">
        <v>4</v>
      </c>
      <c r="N11" t="s">
        <v>25</v>
      </c>
      <c r="O11">
        <f>(I19+I37+I55)</f>
        <v>19</v>
      </c>
    </row>
    <row r="12" spans="1:15" ht="12.75">
      <c r="A12" s="63">
        <v>7</v>
      </c>
      <c r="B12" s="155" t="s">
        <v>306</v>
      </c>
      <c r="C12" s="236" t="s">
        <v>16</v>
      </c>
      <c r="D12" s="104"/>
      <c r="E12" s="104">
        <v>2</v>
      </c>
      <c r="F12" s="104"/>
      <c r="G12" s="104"/>
      <c r="H12" s="104"/>
      <c r="I12" s="104"/>
      <c r="J12" s="104">
        <v>1</v>
      </c>
      <c r="K12" s="104"/>
      <c r="L12" s="104">
        <v>6</v>
      </c>
      <c r="N12" t="s">
        <v>26</v>
      </c>
      <c r="O12">
        <f>(J19+J37+J55)</f>
        <v>71</v>
      </c>
    </row>
    <row r="13" spans="1:15" ht="12.75">
      <c r="A13" s="63">
        <v>8</v>
      </c>
      <c r="B13" s="155" t="s">
        <v>307</v>
      </c>
      <c r="C13" s="236" t="s">
        <v>16</v>
      </c>
      <c r="D13" s="104"/>
      <c r="E13" s="104">
        <v>2</v>
      </c>
      <c r="F13" s="104"/>
      <c r="G13" s="104"/>
      <c r="H13" s="104"/>
      <c r="I13" s="104"/>
      <c r="J13" s="104">
        <v>1</v>
      </c>
      <c r="K13" s="104"/>
      <c r="L13" s="104">
        <v>6</v>
      </c>
      <c r="N13" t="s">
        <v>27</v>
      </c>
      <c r="O13">
        <f>(K19+K37+K55)</f>
        <v>20</v>
      </c>
    </row>
    <row r="14" spans="1:15" ht="12.75">
      <c r="A14" s="63">
        <v>9</v>
      </c>
      <c r="B14" s="155" t="s">
        <v>308</v>
      </c>
      <c r="C14" s="236" t="s">
        <v>16</v>
      </c>
      <c r="D14" s="104"/>
      <c r="E14" s="104">
        <v>2</v>
      </c>
      <c r="F14" s="104"/>
      <c r="G14" s="104"/>
      <c r="H14" s="104"/>
      <c r="I14" s="104"/>
      <c r="J14" s="104">
        <v>1</v>
      </c>
      <c r="K14" s="104"/>
      <c r="L14" s="104">
        <v>6</v>
      </c>
      <c r="N14" t="s">
        <v>28</v>
      </c>
      <c r="O14">
        <f>(L19+L37+L55)</f>
        <v>82</v>
      </c>
    </row>
    <row r="15" spans="1:12" ht="12.75">
      <c r="A15" s="63">
        <v>10</v>
      </c>
      <c r="B15" s="155" t="s">
        <v>309</v>
      </c>
      <c r="C15" s="155" t="s">
        <v>16</v>
      </c>
      <c r="D15" s="104"/>
      <c r="E15" s="104">
        <v>2</v>
      </c>
      <c r="F15" s="104"/>
      <c r="G15" s="104"/>
      <c r="H15" s="104"/>
      <c r="I15" s="104"/>
      <c r="J15" s="104">
        <v>1</v>
      </c>
      <c r="K15" s="104"/>
      <c r="L15" s="104">
        <v>6</v>
      </c>
    </row>
    <row r="16" spans="1:12" ht="12.75">
      <c r="A16" s="63">
        <v>11</v>
      </c>
      <c r="B16" s="155" t="s">
        <v>310</v>
      </c>
      <c r="C16" s="155" t="s">
        <v>16</v>
      </c>
      <c r="D16" s="104">
        <v>2</v>
      </c>
      <c r="E16" s="104"/>
      <c r="F16" s="104"/>
      <c r="G16" s="104"/>
      <c r="H16" s="104"/>
      <c r="I16" s="104">
        <v>3</v>
      </c>
      <c r="J16" s="104">
        <v>4</v>
      </c>
      <c r="K16" s="104"/>
      <c r="L16" s="104"/>
    </row>
    <row r="17" spans="1:12" ht="12.75">
      <c r="A17" s="63">
        <v>12</v>
      </c>
      <c r="B17" s="155" t="s">
        <v>311</v>
      </c>
      <c r="C17" s="155" t="s">
        <v>16</v>
      </c>
      <c r="D17" s="104"/>
      <c r="E17" s="104"/>
      <c r="F17" s="104"/>
      <c r="G17" s="104"/>
      <c r="H17" s="104"/>
      <c r="I17" s="104">
        <v>3</v>
      </c>
      <c r="J17" s="104">
        <v>4</v>
      </c>
      <c r="K17" s="104"/>
      <c r="L17" s="104">
        <v>2</v>
      </c>
    </row>
    <row r="18" spans="1:13" ht="13.5" thickBot="1">
      <c r="A18" s="240">
        <v>13</v>
      </c>
      <c r="B18" s="101" t="s">
        <v>312</v>
      </c>
      <c r="C18" s="101" t="s">
        <v>16</v>
      </c>
      <c r="D18" s="152">
        <v>3</v>
      </c>
      <c r="E18" s="152"/>
      <c r="F18" s="152"/>
      <c r="G18" s="152"/>
      <c r="H18" s="152"/>
      <c r="I18" s="152"/>
      <c r="J18" s="152">
        <v>3</v>
      </c>
      <c r="K18" s="152">
        <v>3</v>
      </c>
      <c r="L18" s="152"/>
      <c r="M18" s="240" t="s">
        <v>349</v>
      </c>
    </row>
    <row r="19" spans="1:13" ht="12.75" customHeight="1">
      <c r="A19" s="63"/>
      <c r="B19" s="358" t="s">
        <v>313</v>
      </c>
      <c r="C19" s="83"/>
      <c r="D19" s="102">
        <f>(D6+D7+D8+D9+D10+D11+D12+D13+D15+D16+D17+D18)</f>
        <v>9</v>
      </c>
      <c r="E19" s="102">
        <f>(E6+E7+E8+E9+E10+E11+E12+E13+E15+E16+E17+E18)</f>
        <v>29</v>
      </c>
      <c r="F19" s="102">
        <f>(F6+F7+F8+F9+F10+F11+F12+F13+F15+F16+F17+F18)</f>
        <v>3</v>
      </c>
      <c r="G19" s="102">
        <f>(G6+G7+G8+G9+G10+G11+G12+G13+G15+G16+G17+G18)</f>
        <v>4</v>
      </c>
      <c r="H19" s="102"/>
      <c r="I19" s="102">
        <f>(I6+I7+I8+I9+I10+I11+I12+I13+I15+I16+I17+I18)</f>
        <v>6</v>
      </c>
      <c r="J19" s="102">
        <f>(J6+J7+J8+J9+J10+J11+J12+J13+J15+J16+J17+J18)</f>
        <v>14</v>
      </c>
      <c r="K19" s="102">
        <f>(K6+K7+K8+K9+K10+K11+K12+K13+K15+K16+K17+K18)</f>
        <v>6</v>
      </c>
      <c r="L19" s="102">
        <f>(L6+L7+L8+L9+L10+L11+L12+L13+L15+L16+L17+L18)</f>
        <v>37</v>
      </c>
      <c r="M19" s="237">
        <f>(D19+E19+F19+G19+H19+I19+J19+K19+L19)</f>
        <v>108</v>
      </c>
    </row>
    <row r="20" ht="15" customHeight="1">
      <c r="A20" s="63"/>
    </row>
    <row r="21" spans="2:12" ht="12.75">
      <c r="B21" s="63"/>
      <c r="C21" s="63"/>
      <c r="D21" s="153"/>
      <c r="E21" s="153"/>
      <c r="F21" s="153"/>
      <c r="G21" s="153"/>
      <c r="H21" s="153"/>
      <c r="I21" s="153"/>
      <c r="J21" s="153"/>
      <c r="K21" s="153"/>
      <c r="L21" s="153"/>
    </row>
    <row r="22" ht="12.75">
      <c r="B22" s="1" t="s">
        <v>401</v>
      </c>
    </row>
    <row r="23" spans="1:12" ht="12.75">
      <c r="A23">
        <v>1</v>
      </c>
      <c r="B23" s="104" t="s">
        <v>366</v>
      </c>
      <c r="C23" s="60" t="s">
        <v>7</v>
      </c>
      <c r="D23" s="104">
        <v>1</v>
      </c>
      <c r="E23" s="104">
        <v>2</v>
      </c>
      <c r="F23" s="104"/>
      <c r="G23" s="104">
        <v>2</v>
      </c>
      <c r="H23" s="104"/>
      <c r="I23" s="104"/>
      <c r="J23" s="104">
        <v>2</v>
      </c>
      <c r="K23" s="104"/>
      <c r="L23" s="104">
        <v>2</v>
      </c>
    </row>
    <row r="24" spans="1:12" ht="12.75">
      <c r="A24">
        <v>2</v>
      </c>
      <c r="B24" s="104" t="s">
        <v>367</v>
      </c>
      <c r="C24" s="60" t="s">
        <v>7</v>
      </c>
      <c r="D24" s="104">
        <v>1</v>
      </c>
      <c r="E24" s="104">
        <v>2</v>
      </c>
      <c r="F24" s="104"/>
      <c r="G24" s="104">
        <v>2</v>
      </c>
      <c r="H24" s="104"/>
      <c r="I24" s="104"/>
      <c r="J24" s="104">
        <v>2</v>
      </c>
      <c r="K24" s="104"/>
      <c r="L24" s="104">
        <v>2</v>
      </c>
    </row>
    <row r="25" spans="1:12" ht="12.75" customHeight="1">
      <c r="A25">
        <v>3</v>
      </c>
      <c r="B25" s="104" t="s">
        <v>368</v>
      </c>
      <c r="C25" s="60" t="s">
        <v>7</v>
      </c>
      <c r="D25" s="104">
        <v>1</v>
      </c>
      <c r="E25" s="104">
        <v>2</v>
      </c>
      <c r="F25" s="104"/>
      <c r="G25" s="104">
        <v>2</v>
      </c>
      <c r="H25" s="104"/>
      <c r="I25" s="104"/>
      <c r="J25" s="104">
        <v>2</v>
      </c>
      <c r="K25" s="104"/>
      <c r="L25" s="104">
        <v>2</v>
      </c>
    </row>
    <row r="26" spans="1:12" ht="12.75" customHeight="1">
      <c r="A26">
        <v>4</v>
      </c>
      <c r="B26" s="104" t="s">
        <v>369</v>
      </c>
      <c r="C26" s="60" t="s">
        <v>7</v>
      </c>
      <c r="D26" s="104">
        <v>1</v>
      </c>
      <c r="E26" s="104">
        <v>2</v>
      </c>
      <c r="F26" s="104"/>
      <c r="G26" s="104">
        <v>2</v>
      </c>
      <c r="H26" s="104"/>
      <c r="I26" s="104"/>
      <c r="J26" s="104">
        <v>2</v>
      </c>
      <c r="K26" s="104"/>
      <c r="L26" s="104">
        <v>2</v>
      </c>
    </row>
    <row r="27" spans="1:12" ht="12.75" customHeight="1">
      <c r="A27">
        <v>5</v>
      </c>
      <c r="B27" s="104" t="s">
        <v>370</v>
      </c>
      <c r="C27" s="60" t="s">
        <v>7</v>
      </c>
      <c r="D27" s="104">
        <v>1</v>
      </c>
      <c r="E27" s="104">
        <v>2</v>
      </c>
      <c r="F27" s="104"/>
      <c r="G27" s="104">
        <v>2</v>
      </c>
      <c r="H27" s="104"/>
      <c r="I27" s="104"/>
      <c r="J27" s="104">
        <v>2</v>
      </c>
      <c r="K27" s="104"/>
      <c r="L27" s="104">
        <v>2</v>
      </c>
    </row>
    <row r="28" spans="1:12" ht="12.75" customHeight="1">
      <c r="A28">
        <v>6</v>
      </c>
      <c r="B28" s="104" t="s">
        <v>371</v>
      </c>
      <c r="C28" s="60" t="s">
        <v>7</v>
      </c>
      <c r="D28" s="104">
        <v>1</v>
      </c>
      <c r="E28" s="104">
        <v>2</v>
      </c>
      <c r="F28" s="104"/>
      <c r="G28" s="104">
        <v>2</v>
      </c>
      <c r="H28" s="104"/>
      <c r="I28" s="104"/>
      <c r="J28" s="104">
        <v>2</v>
      </c>
      <c r="K28" s="104"/>
      <c r="L28" s="104">
        <v>2</v>
      </c>
    </row>
    <row r="29" spans="1:13" ht="12.75" customHeight="1">
      <c r="A29">
        <v>7</v>
      </c>
      <c r="B29" s="104" t="s">
        <v>372</v>
      </c>
      <c r="C29" s="60" t="s">
        <v>7</v>
      </c>
      <c r="D29" s="104">
        <v>1</v>
      </c>
      <c r="E29" s="104">
        <v>2</v>
      </c>
      <c r="F29" s="104"/>
      <c r="G29" s="104">
        <v>2</v>
      </c>
      <c r="H29" s="104"/>
      <c r="I29" s="104"/>
      <c r="J29" s="104">
        <v>2</v>
      </c>
      <c r="K29" s="104"/>
      <c r="L29" s="104">
        <v>2</v>
      </c>
      <c r="M29" s="59"/>
    </row>
    <row r="30" spans="1:12" ht="12.75" customHeight="1">
      <c r="A30">
        <v>8</v>
      </c>
      <c r="B30" s="104" t="s">
        <v>373</v>
      </c>
      <c r="C30" s="60" t="s">
        <v>7</v>
      </c>
      <c r="D30" s="104">
        <v>1</v>
      </c>
      <c r="E30" s="104">
        <v>2</v>
      </c>
      <c r="F30" s="104"/>
      <c r="G30" s="104">
        <v>2</v>
      </c>
      <c r="H30" s="104"/>
      <c r="I30" s="104"/>
      <c r="J30" s="104">
        <v>2</v>
      </c>
      <c r="K30" s="104"/>
      <c r="L30" s="104">
        <v>2</v>
      </c>
    </row>
    <row r="31" spans="1:12" ht="12.75" customHeight="1">
      <c r="A31">
        <v>9</v>
      </c>
      <c r="B31" s="104" t="s">
        <v>374</v>
      </c>
      <c r="C31" s="60" t="s">
        <v>7</v>
      </c>
      <c r="D31" s="104">
        <v>1</v>
      </c>
      <c r="E31" s="104">
        <v>2</v>
      </c>
      <c r="F31" s="104"/>
      <c r="G31" s="104">
        <v>2</v>
      </c>
      <c r="H31" s="104"/>
      <c r="I31" s="104"/>
      <c r="J31" s="104">
        <v>2</v>
      </c>
      <c r="K31" s="104"/>
      <c r="L31" s="104">
        <v>2</v>
      </c>
    </row>
    <row r="32" spans="1:12" ht="12.75" customHeight="1">
      <c r="A32">
        <v>10</v>
      </c>
      <c r="B32" s="104" t="s">
        <v>375</v>
      </c>
      <c r="C32" s="60" t="s">
        <v>7</v>
      </c>
      <c r="D32" s="104">
        <v>1</v>
      </c>
      <c r="E32" s="104">
        <v>2</v>
      </c>
      <c r="F32" s="104"/>
      <c r="G32" s="104">
        <v>2</v>
      </c>
      <c r="H32" s="104"/>
      <c r="I32" s="104"/>
      <c r="J32" s="104">
        <v>2</v>
      </c>
      <c r="K32" s="104"/>
      <c r="L32" s="104">
        <v>2</v>
      </c>
    </row>
    <row r="33" spans="1:12" ht="12.75" customHeight="1">
      <c r="A33">
        <v>11</v>
      </c>
      <c r="B33" s="104" t="s">
        <v>376</v>
      </c>
      <c r="C33" s="60" t="s">
        <v>7</v>
      </c>
      <c r="D33" s="104">
        <v>1</v>
      </c>
      <c r="E33" s="104">
        <v>2</v>
      </c>
      <c r="F33" s="104"/>
      <c r="G33" s="104">
        <v>2</v>
      </c>
      <c r="H33" s="104"/>
      <c r="I33" s="104"/>
      <c r="J33" s="104">
        <v>2</v>
      </c>
      <c r="K33" s="104"/>
      <c r="L33" s="104">
        <v>2</v>
      </c>
    </row>
    <row r="34" spans="1:12" ht="12.75" customHeight="1">
      <c r="A34">
        <v>12</v>
      </c>
      <c r="B34" s="104" t="s">
        <v>377</v>
      </c>
      <c r="C34" s="60" t="s">
        <v>7</v>
      </c>
      <c r="D34" s="104">
        <v>1</v>
      </c>
      <c r="E34" s="104">
        <v>2</v>
      </c>
      <c r="F34" s="104"/>
      <c r="G34" s="104">
        <v>2</v>
      </c>
      <c r="H34" s="104"/>
      <c r="I34" s="104"/>
      <c r="J34" s="104">
        <v>2</v>
      </c>
      <c r="K34" s="104"/>
      <c r="L34" s="104">
        <v>2</v>
      </c>
    </row>
    <row r="35" spans="1:12" ht="12.75" customHeight="1">
      <c r="A35">
        <v>13</v>
      </c>
      <c r="B35" s="104" t="s">
        <v>378</v>
      </c>
      <c r="C35" s="60" t="s">
        <v>7</v>
      </c>
      <c r="D35" s="104">
        <v>1</v>
      </c>
      <c r="E35" s="104">
        <v>2</v>
      </c>
      <c r="F35" s="104"/>
      <c r="G35" s="104">
        <v>2</v>
      </c>
      <c r="H35" s="104"/>
      <c r="I35" s="104"/>
      <c r="J35" s="104">
        <v>2</v>
      </c>
      <c r="K35" s="104"/>
      <c r="L35" s="104">
        <v>2</v>
      </c>
    </row>
    <row r="36" spans="1:13" ht="12.75" customHeight="1" thickBot="1">
      <c r="A36" s="156">
        <v>14</v>
      </c>
      <c r="B36" s="152" t="s">
        <v>379</v>
      </c>
      <c r="C36" s="84" t="s">
        <v>7</v>
      </c>
      <c r="D36" s="152">
        <v>1</v>
      </c>
      <c r="E36" s="152">
        <v>2</v>
      </c>
      <c r="F36" s="152"/>
      <c r="G36" s="152">
        <v>2</v>
      </c>
      <c r="H36" s="152"/>
      <c r="I36" s="152"/>
      <c r="J36" s="152">
        <v>2</v>
      </c>
      <c r="K36" s="152"/>
      <c r="L36" s="152">
        <v>2</v>
      </c>
      <c r="M36" s="238" t="s">
        <v>349</v>
      </c>
    </row>
    <row r="37" spans="2:13" ht="12.75" customHeight="1">
      <c r="B37" s="239" t="s">
        <v>313</v>
      </c>
      <c r="C37" s="83"/>
      <c r="D37" s="102">
        <f>(D23+D24+D25+D26+D27+D28+D29+D30+D31+D32+D33+D34+D35+D36)</f>
        <v>14</v>
      </c>
      <c r="E37" s="102">
        <f>(E23+E24+E25+E26+E27+E28+E29+E30+E31+E32+E33+E34+E35+E36)</f>
        <v>28</v>
      </c>
      <c r="F37" s="102"/>
      <c r="G37" s="102">
        <f>(G23+G24+G25+G26+G27+G28+G29+G30+G31+G32+G33+G34+G35+G36)</f>
        <v>28</v>
      </c>
      <c r="H37" s="102"/>
      <c r="I37" s="102"/>
      <c r="J37" s="102">
        <f>(J23+J24+J25+J26+J27+J28+J29+J30+J31+J32+J33+J34+J35+J36)</f>
        <v>28</v>
      </c>
      <c r="K37" s="102"/>
      <c r="L37" s="102">
        <f>(L23+L24+L25+L26+L27+L28+L29+L30+L31+L32+L33+L34+L35+L36)</f>
        <v>28</v>
      </c>
      <c r="M37" s="83">
        <f>(D37+E37+F37+G37+H37+I37+J37+K37+L37)</f>
        <v>126</v>
      </c>
    </row>
    <row r="38" ht="12.75" customHeight="1"/>
    <row r="39" ht="12.75">
      <c r="B39" s="1" t="s">
        <v>402</v>
      </c>
    </row>
    <row r="40" spans="1:12" ht="12.75">
      <c r="A40">
        <v>1</v>
      </c>
      <c r="B40" s="157" t="s">
        <v>323</v>
      </c>
      <c r="C40" s="155" t="s">
        <v>139</v>
      </c>
      <c r="D40" s="104">
        <v>3</v>
      </c>
      <c r="E40" s="104"/>
      <c r="F40" s="104"/>
      <c r="G40" s="104"/>
      <c r="H40" s="104"/>
      <c r="I40" s="104">
        <v>3</v>
      </c>
      <c r="J40" s="104"/>
      <c r="K40" s="104">
        <v>3</v>
      </c>
      <c r="L40" s="104"/>
    </row>
    <row r="41" spans="1:12" ht="12.75">
      <c r="A41">
        <v>2</v>
      </c>
      <c r="B41" s="157" t="s">
        <v>54</v>
      </c>
      <c r="C41" s="155" t="s">
        <v>139</v>
      </c>
      <c r="D41" s="104">
        <v>2</v>
      </c>
      <c r="E41" s="104"/>
      <c r="F41" s="104">
        <v>2</v>
      </c>
      <c r="G41" s="104"/>
      <c r="H41" s="104"/>
      <c r="I41" s="104">
        <v>3</v>
      </c>
      <c r="J41" s="104"/>
      <c r="K41" s="104">
        <v>2</v>
      </c>
      <c r="L41" s="104"/>
    </row>
    <row r="42" spans="1:12" ht="12.75">
      <c r="A42">
        <v>3</v>
      </c>
      <c r="B42" s="157" t="s">
        <v>324</v>
      </c>
      <c r="C42" s="155" t="s">
        <v>139</v>
      </c>
      <c r="D42" s="104"/>
      <c r="E42" s="104"/>
      <c r="F42" s="104">
        <v>3</v>
      </c>
      <c r="G42" s="104"/>
      <c r="H42" s="104"/>
      <c r="I42" s="104">
        <v>3</v>
      </c>
      <c r="J42" s="104"/>
      <c r="K42" s="104">
        <v>3</v>
      </c>
      <c r="L42" s="104"/>
    </row>
    <row r="43" spans="1:24" ht="12.75" customHeight="1">
      <c r="A43">
        <v>4</v>
      </c>
      <c r="B43" s="157" t="s">
        <v>314</v>
      </c>
      <c r="C43" s="155" t="s">
        <v>2</v>
      </c>
      <c r="D43" s="104"/>
      <c r="E43" s="104"/>
      <c r="F43" s="104">
        <v>2</v>
      </c>
      <c r="G43" s="104"/>
      <c r="H43" s="104"/>
      <c r="I43" s="104">
        <v>2</v>
      </c>
      <c r="J43" s="104">
        <v>3</v>
      </c>
      <c r="K43" s="104">
        <v>2</v>
      </c>
      <c r="L43" s="104"/>
      <c r="O43" s="63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1:15" ht="12.75" customHeight="1">
      <c r="A44">
        <v>5</v>
      </c>
      <c r="B44" s="155" t="s">
        <v>315</v>
      </c>
      <c r="C44" s="155" t="s">
        <v>8</v>
      </c>
      <c r="D44" s="104">
        <v>3</v>
      </c>
      <c r="E44" s="104"/>
      <c r="F44" s="104"/>
      <c r="G44" s="104"/>
      <c r="H44" s="104"/>
      <c r="I44" s="104">
        <v>2</v>
      </c>
      <c r="J44" s="104">
        <v>2</v>
      </c>
      <c r="K44" s="104">
        <v>2</v>
      </c>
      <c r="L44" s="104"/>
      <c r="M44" s="59"/>
      <c r="O44" s="63"/>
    </row>
    <row r="45" spans="1:15" ht="12.75" customHeight="1">
      <c r="A45">
        <v>6</v>
      </c>
      <c r="B45" s="155" t="s">
        <v>316</v>
      </c>
      <c r="C45" s="155" t="s">
        <v>8</v>
      </c>
      <c r="D45" s="104"/>
      <c r="E45" s="104"/>
      <c r="F45" s="104">
        <v>2</v>
      </c>
      <c r="G45" s="104"/>
      <c r="H45" s="104">
        <v>2</v>
      </c>
      <c r="I45" s="104"/>
      <c r="J45" s="104"/>
      <c r="K45" s="104">
        <v>2</v>
      </c>
      <c r="L45" s="104">
        <v>3</v>
      </c>
      <c r="O45" s="63"/>
    </row>
    <row r="46" spans="1:15" ht="12.75" customHeight="1">
      <c r="A46">
        <v>7</v>
      </c>
      <c r="B46" s="155" t="s">
        <v>317</v>
      </c>
      <c r="C46" s="155" t="s">
        <v>8</v>
      </c>
      <c r="D46" s="104"/>
      <c r="E46" s="104"/>
      <c r="F46" s="104">
        <v>2</v>
      </c>
      <c r="G46" s="104"/>
      <c r="H46" s="104">
        <v>2</v>
      </c>
      <c r="I46" s="104"/>
      <c r="J46" s="104">
        <v>3</v>
      </c>
      <c r="K46" s="104"/>
      <c r="L46" s="104">
        <v>2</v>
      </c>
      <c r="O46" s="63"/>
    </row>
    <row r="47" spans="1:15" ht="12.75" customHeight="1">
      <c r="A47">
        <v>8</v>
      </c>
      <c r="B47" s="155" t="s">
        <v>318</v>
      </c>
      <c r="C47" s="155" t="s">
        <v>8</v>
      </c>
      <c r="D47" s="104"/>
      <c r="E47" s="104"/>
      <c r="F47" s="104"/>
      <c r="G47" s="104"/>
      <c r="H47" s="104"/>
      <c r="I47" s="104"/>
      <c r="J47" s="104">
        <v>5</v>
      </c>
      <c r="K47" s="104"/>
      <c r="L47" s="104">
        <v>4</v>
      </c>
      <c r="O47" s="63"/>
    </row>
    <row r="48" spans="1:15" ht="12.75" customHeight="1">
      <c r="A48" s="63">
        <v>9</v>
      </c>
      <c r="B48" s="155" t="s">
        <v>319</v>
      </c>
      <c r="C48" s="155" t="s">
        <v>8</v>
      </c>
      <c r="D48" s="104"/>
      <c r="E48" s="104">
        <v>3</v>
      </c>
      <c r="F48" s="104"/>
      <c r="G48" s="104"/>
      <c r="H48" s="104"/>
      <c r="I48" s="104"/>
      <c r="J48" s="104">
        <v>3</v>
      </c>
      <c r="K48" s="104"/>
      <c r="L48" s="104">
        <v>3</v>
      </c>
      <c r="O48" s="63"/>
    </row>
    <row r="49" spans="1:24" ht="12.75" customHeight="1">
      <c r="A49" s="79">
        <v>10</v>
      </c>
      <c r="B49" s="60" t="s">
        <v>320</v>
      </c>
      <c r="C49" s="155" t="s">
        <v>50</v>
      </c>
      <c r="D49" s="104"/>
      <c r="E49" s="104"/>
      <c r="F49" s="104"/>
      <c r="G49" s="104">
        <v>9</v>
      </c>
      <c r="H49" s="104"/>
      <c r="I49" s="104"/>
      <c r="J49" s="104"/>
      <c r="K49" s="104"/>
      <c r="L49" s="104"/>
      <c r="O49" s="63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 ht="12.75" customHeight="1">
      <c r="A50" s="79">
        <v>11</v>
      </c>
      <c r="B50" s="60" t="s">
        <v>438</v>
      </c>
      <c r="C50" s="155" t="s">
        <v>50</v>
      </c>
      <c r="D50" s="104"/>
      <c r="E50" s="104"/>
      <c r="F50" s="104"/>
      <c r="G50" s="104">
        <v>9</v>
      </c>
      <c r="H50" s="104"/>
      <c r="I50" s="104"/>
      <c r="J50" s="104"/>
      <c r="K50" s="104"/>
      <c r="L50" s="104"/>
      <c r="O50" s="63"/>
      <c r="P50" s="154"/>
      <c r="Q50" s="154"/>
      <c r="R50" s="154"/>
      <c r="S50" s="154"/>
      <c r="T50" s="154"/>
      <c r="U50" s="154"/>
      <c r="V50" s="154"/>
      <c r="W50" s="154"/>
      <c r="X50" s="154"/>
    </row>
    <row r="51" spans="1:24" ht="12.75" customHeight="1">
      <c r="A51" s="79">
        <v>12</v>
      </c>
      <c r="B51" s="60" t="s">
        <v>321</v>
      </c>
      <c r="C51" s="155" t="s">
        <v>50</v>
      </c>
      <c r="D51" s="104"/>
      <c r="E51" s="104">
        <v>5</v>
      </c>
      <c r="F51" s="104"/>
      <c r="G51" s="104"/>
      <c r="H51" s="104"/>
      <c r="I51" s="104"/>
      <c r="J51" s="104">
        <v>4</v>
      </c>
      <c r="K51" s="104"/>
      <c r="L51" s="104"/>
      <c r="O51" s="63"/>
      <c r="P51" s="154"/>
      <c r="Q51" s="154"/>
      <c r="R51" s="154"/>
      <c r="S51" s="154"/>
      <c r="T51" s="154"/>
      <c r="U51" s="154"/>
      <c r="V51" s="154"/>
      <c r="W51" s="154"/>
      <c r="X51" s="154"/>
    </row>
    <row r="52" spans="1:24" ht="12.75" customHeight="1">
      <c r="A52" s="79">
        <v>13</v>
      </c>
      <c r="B52" s="60" t="s">
        <v>439</v>
      </c>
      <c r="C52" s="155" t="s">
        <v>50</v>
      </c>
      <c r="D52" s="104"/>
      <c r="E52" s="104"/>
      <c r="F52" s="104"/>
      <c r="G52" s="104">
        <v>4</v>
      </c>
      <c r="H52" s="104"/>
      <c r="I52" s="104"/>
      <c r="J52" s="104"/>
      <c r="K52" s="104"/>
      <c r="L52" s="104">
        <v>5</v>
      </c>
      <c r="O52" s="63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ht="12.75" customHeight="1">
      <c r="A53" s="79">
        <v>14</v>
      </c>
      <c r="B53" s="60" t="s">
        <v>482</v>
      </c>
      <c r="C53" s="381" t="s">
        <v>50</v>
      </c>
      <c r="D53" s="104">
        <v>9</v>
      </c>
      <c r="E53" s="382"/>
      <c r="F53" s="382"/>
      <c r="G53" s="382"/>
      <c r="H53" s="382"/>
      <c r="I53" s="382"/>
      <c r="J53" s="382"/>
      <c r="K53" s="382"/>
      <c r="L53" s="382"/>
      <c r="O53" s="63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ht="12.75" customHeight="1" thickBot="1">
      <c r="A54" s="240">
        <v>15</v>
      </c>
      <c r="B54" s="84" t="s">
        <v>322</v>
      </c>
      <c r="C54" s="101" t="s">
        <v>50</v>
      </c>
      <c r="D54" s="152"/>
      <c r="E54" s="152"/>
      <c r="F54" s="152"/>
      <c r="G54" s="152"/>
      <c r="H54" s="152"/>
      <c r="I54" s="152"/>
      <c r="J54" s="152">
        <v>9</v>
      </c>
      <c r="K54" s="152"/>
      <c r="L54" s="152"/>
      <c r="M54" s="240" t="s">
        <v>349</v>
      </c>
      <c r="O54" s="63"/>
      <c r="P54" s="154"/>
      <c r="Q54" s="154"/>
      <c r="R54" s="154"/>
      <c r="S54" s="154"/>
      <c r="T54" s="154"/>
      <c r="U54" s="154"/>
      <c r="V54" s="154"/>
      <c r="W54" s="154"/>
      <c r="X54" s="154"/>
    </row>
    <row r="55" spans="2:24" ht="12.75" customHeight="1">
      <c r="B55" s="241" t="s">
        <v>313</v>
      </c>
      <c r="C55" s="83"/>
      <c r="D55" s="102">
        <f>(D40+D41+D42+D43+D44+D45+D46+D47+D48+D49+D50+D51+D52+D53+D54)</f>
        <v>17</v>
      </c>
      <c r="E55" s="102">
        <f>(E40+E41+E42+E43+E44+E45+E46+E47+E48+E49+E50+E51+E52)</f>
        <v>8</v>
      </c>
      <c r="F55" s="102">
        <f>(F40+F41+F42+F43+F44+F45+F46+F47+F48+F49+F50+F51+F52+F54)</f>
        <v>11</v>
      </c>
      <c r="G55" s="102">
        <f>(G40+G41+G42+G43+G44+G45+G46+G47+G48+G49+G50+G51+G52+G54)</f>
        <v>22</v>
      </c>
      <c r="H55" s="102">
        <f>(H40+H41+H42+H43+H44+H45+H46+H47+H48+H49+H50+H51+H52+H54)</f>
        <v>4</v>
      </c>
      <c r="I55" s="102">
        <f>(I40+I41+I42+I43+I44+I45+I46+I47+I48+I49+I50+I51+I52+I54)</f>
        <v>13</v>
      </c>
      <c r="J55" s="102">
        <f>(J40+J41+J42+J43+J44+J45+J46+J47+J48+J49+J50+J51+J52+J54)</f>
        <v>29</v>
      </c>
      <c r="K55" s="102">
        <f>(K40+K41+K42+K43+K44+K45+K46+K47+K48+K49+K50+K51+K52+K54)</f>
        <v>14</v>
      </c>
      <c r="L55" s="102">
        <f>(L40+L41+L42+L43+L44+L45+L46+L47+L48+L49+L50+L52+L51+L54)</f>
        <v>17</v>
      </c>
      <c r="M55" s="102">
        <f>(D55+E55+F55+G55+H55+I55+J55+K55+L55)</f>
        <v>135</v>
      </c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5:24" ht="12.75" customHeight="1"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ht="12.75" customHeight="1"/>
    <row r="58" ht="12.75" customHeight="1"/>
    <row r="61" spans="3:13" ht="12.75">
      <c r="C61" s="63"/>
      <c r="D61" s="153"/>
      <c r="E61" s="153"/>
      <c r="F61" s="153"/>
      <c r="G61" s="153"/>
      <c r="H61" s="153"/>
      <c r="I61" s="153"/>
      <c r="J61" s="153"/>
      <c r="K61" s="153"/>
      <c r="L61" s="153"/>
      <c r="M61" s="63"/>
    </row>
    <row r="62" spans="2:13" ht="12.75">
      <c r="B62" s="63"/>
      <c r="C62" s="63"/>
      <c r="D62" s="153"/>
      <c r="E62" s="153"/>
      <c r="F62" s="153"/>
      <c r="G62" s="153"/>
      <c r="H62" s="153"/>
      <c r="I62" s="153"/>
      <c r="J62" s="153"/>
      <c r="K62" s="153"/>
      <c r="L62" s="153"/>
      <c r="M62" s="63"/>
    </row>
    <row r="63" spans="2:13" ht="12.75">
      <c r="B63" s="235" t="s">
        <v>440</v>
      </c>
      <c r="C63" s="63"/>
      <c r="D63" s="153"/>
      <c r="E63" s="153"/>
      <c r="F63" s="153"/>
      <c r="G63" s="153"/>
      <c r="H63" s="153"/>
      <c r="I63" s="153"/>
      <c r="J63" s="153"/>
      <c r="K63" s="153"/>
      <c r="L63" s="153"/>
      <c r="M63" s="63"/>
    </row>
    <row r="64" spans="2:13" ht="12.75">
      <c r="B64" s="63"/>
      <c r="C64" s="63"/>
      <c r="D64" s="154"/>
      <c r="E64" s="154"/>
      <c r="F64" s="154"/>
      <c r="G64" s="154"/>
      <c r="H64" s="154"/>
      <c r="I64" s="154"/>
      <c r="J64" s="154"/>
      <c r="K64" s="154"/>
      <c r="L64" s="154"/>
      <c r="M64" s="154"/>
    </row>
  </sheetData>
  <sheetProtection/>
  <mergeCells count="1">
    <mergeCell ref="A1:K1"/>
  </mergeCells>
  <printOptions/>
  <pageMargins left="0.75" right="0.75" top="0.51" bottom="1" header="0.4921259845" footer="0.4921259845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1.140625" style="0" customWidth="1"/>
    <col min="6" max="6" width="14.57421875" style="0" customWidth="1"/>
    <col min="7" max="7" width="10.00390625" style="0" bestFit="1" customWidth="1"/>
    <col min="9" max="9" width="10.00390625" style="0" bestFit="1" customWidth="1"/>
  </cols>
  <sheetData>
    <row r="1" spans="1:20" ht="15.75">
      <c r="A1" s="340" t="s">
        <v>428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</row>
    <row r="3" spans="1:9" s="1" customFormat="1" ht="12.75">
      <c r="A3" s="242" t="s">
        <v>435</v>
      </c>
      <c r="B3" s="242"/>
      <c r="C3" s="242"/>
      <c r="D3" s="67"/>
      <c r="E3" s="67"/>
      <c r="F3" s="67"/>
      <c r="G3" s="67"/>
      <c r="H3" s="67"/>
      <c r="I3" s="67"/>
    </row>
    <row r="4" spans="1:9" ht="12.75">
      <c r="A4" s="60"/>
      <c r="B4" s="60"/>
      <c r="C4" s="60"/>
      <c r="D4" s="63"/>
      <c r="E4" s="63"/>
      <c r="F4" s="63"/>
      <c r="G4" s="63"/>
      <c r="H4" s="63"/>
      <c r="I4" s="63"/>
    </row>
    <row r="5" spans="1:9" ht="12.75">
      <c r="A5" s="242" t="s">
        <v>14</v>
      </c>
      <c r="B5" s="242" t="s">
        <v>32</v>
      </c>
      <c r="C5" s="242" t="s">
        <v>33</v>
      </c>
      <c r="D5" s="63"/>
      <c r="E5" s="63"/>
      <c r="F5" s="63"/>
      <c r="G5" s="63"/>
      <c r="H5" s="63"/>
      <c r="I5" s="63"/>
    </row>
    <row r="6" spans="1:9" ht="12.75">
      <c r="A6" s="243" t="s">
        <v>9</v>
      </c>
      <c r="B6" s="243">
        <v>3</v>
      </c>
      <c r="C6" s="243">
        <v>17</v>
      </c>
      <c r="D6" s="63"/>
      <c r="E6" s="63"/>
      <c r="F6" s="63"/>
      <c r="G6" s="63"/>
      <c r="H6" s="63"/>
      <c r="I6" s="63"/>
    </row>
    <row r="7" spans="1:9" ht="12.75">
      <c r="A7" s="243" t="s">
        <v>97</v>
      </c>
      <c r="B7" s="243">
        <v>24</v>
      </c>
      <c r="C7" s="243">
        <v>24</v>
      </c>
      <c r="D7" s="63"/>
      <c r="E7" s="63"/>
      <c r="F7" s="63"/>
      <c r="G7" s="63"/>
      <c r="H7" s="63"/>
      <c r="I7" s="63"/>
    </row>
    <row r="8" spans="1:9" ht="12.75">
      <c r="A8" s="243" t="s">
        <v>6</v>
      </c>
      <c r="B8" s="243">
        <v>40</v>
      </c>
      <c r="C8" s="243">
        <v>43</v>
      </c>
      <c r="D8" s="63"/>
      <c r="E8" s="63"/>
      <c r="F8" s="63"/>
      <c r="G8" s="63"/>
      <c r="H8" s="63"/>
      <c r="I8" s="63"/>
    </row>
    <row r="9" spans="1:9" ht="12.75">
      <c r="A9" s="243" t="s">
        <v>139</v>
      </c>
      <c r="B9" s="243">
        <v>15</v>
      </c>
      <c r="C9" s="243">
        <v>13</v>
      </c>
      <c r="D9" s="63"/>
      <c r="E9" s="63"/>
      <c r="F9" s="63"/>
      <c r="G9" s="63"/>
      <c r="H9" s="63"/>
      <c r="I9" s="63"/>
    </row>
    <row r="10" spans="1:9" ht="12.75">
      <c r="A10" s="243" t="s">
        <v>92</v>
      </c>
      <c r="B10" s="243">
        <v>17</v>
      </c>
      <c r="C10" s="243">
        <v>20</v>
      </c>
      <c r="D10" s="63"/>
      <c r="E10" s="63"/>
      <c r="F10" s="63"/>
      <c r="G10" s="63"/>
      <c r="H10" s="63"/>
      <c r="I10" s="63"/>
    </row>
    <row r="11" spans="1:9" ht="12.75">
      <c r="A11" s="243" t="s">
        <v>17</v>
      </c>
      <c r="B11" s="243"/>
      <c r="C11" s="243">
        <v>7</v>
      </c>
      <c r="D11" s="63"/>
      <c r="E11" s="63"/>
      <c r="F11" s="63"/>
      <c r="G11" s="63"/>
      <c r="H11" s="63"/>
      <c r="I11" s="63"/>
    </row>
    <row r="12" spans="1:9" ht="12.75">
      <c r="A12" s="243" t="s">
        <v>7</v>
      </c>
      <c r="B12" s="243">
        <v>37</v>
      </c>
      <c r="C12" s="243">
        <v>42</v>
      </c>
      <c r="D12" s="63"/>
      <c r="E12" s="63"/>
      <c r="F12" s="63"/>
      <c r="G12" s="63"/>
      <c r="H12" s="63"/>
      <c r="I12" s="63"/>
    </row>
    <row r="13" spans="1:9" ht="12.75">
      <c r="A13" s="243" t="s">
        <v>8</v>
      </c>
      <c r="B13" s="243">
        <v>13</v>
      </c>
      <c r="C13" s="243">
        <v>19</v>
      </c>
      <c r="D13" s="63"/>
      <c r="E13" s="63"/>
      <c r="F13" s="63"/>
      <c r="G13" s="63"/>
      <c r="H13" s="63"/>
      <c r="I13" s="63"/>
    </row>
    <row r="14" spans="1:9" ht="12.75">
      <c r="A14" s="243" t="s">
        <v>2</v>
      </c>
      <c r="B14" s="243">
        <v>4</v>
      </c>
      <c r="C14" s="243">
        <v>4</v>
      </c>
      <c r="D14" s="63"/>
      <c r="E14" s="63"/>
      <c r="F14" s="63"/>
      <c r="G14" s="63"/>
      <c r="H14" s="63"/>
      <c r="I14" s="63"/>
    </row>
    <row r="15" spans="1:9" ht="12.75">
      <c r="A15" s="243" t="s">
        <v>16</v>
      </c>
      <c r="B15" s="243">
        <v>30</v>
      </c>
      <c r="C15" s="243">
        <v>41</v>
      </c>
      <c r="D15" s="63"/>
      <c r="E15" s="63"/>
      <c r="F15" s="63"/>
      <c r="G15" s="63"/>
      <c r="H15" s="63"/>
      <c r="I15" s="63"/>
    </row>
    <row r="16" spans="1:9" ht="13.5" thickBot="1">
      <c r="A16" s="244" t="s">
        <v>96</v>
      </c>
      <c r="B16" s="244">
        <v>18</v>
      </c>
      <c r="C16" s="244">
        <v>18</v>
      </c>
      <c r="D16" s="63"/>
      <c r="E16" s="63"/>
      <c r="F16" s="63"/>
      <c r="G16" s="63"/>
      <c r="H16" s="63"/>
      <c r="I16" s="63"/>
    </row>
    <row r="17" spans="1:9" ht="13.5" thickBot="1">
      <c r="A17" s="245" t="s">
        <v>340</v>
      </c>
      <c r="B17" s="246">
        <f>SUM(B6:B16)</f>
        <v>201</v>
      </c>
      <c r="C17" s="247">
        <f>SUM(C6:C16)</f>
        <v>248</v>
      </c>
      <c r="D17" s="63"/>
      <c r="E17" s="63"/>
      <c r="F17" s="63"/>
      <c r="G17" s="63"/>
      <c r="H17" s="63"/>
      <c r="I17" s="63"/>
    </row>
    <row r="18" spans="1:9" ht="12.75">
      <c r="A18" s="248"/>
      <c r="B18" s="248"/>
      <c r="C18" s="248"/>
      <c r="D18" s="63"/>
      <c r="E18" s="63"/>
      <c r="F18" s="63"/>
      <c r="G18" s="63"/>
      <c r="H18" s="63"/>
      <c r="I18" s="63"/>
    </row>
    <row r="19" spans="1:9" ht="12.75">
      <c r="A19" s="249" t="s">
        <v>434</v>
      </c>
      <c r="B19" s="149"/>
      <c r="C19" s="149"/>
      <c r="D19" s="63"/>
      <c r="E19" s="63"/>
      <c r="F19" s="63"/>
      <c r="G19" s="63"/>
      <c r="H19" s="63"/>
      <c r="I19" s="63"/>
    </row>
    <row r="20" spans="1:9" ht="12.75">
      <c r="A20" s="149" t="s">
        <v>336</v>
      </c>
      <c r="B20" s="149">
        <v>3</v>
      </c>
      <c r="C20" s="149">
        <v>2</v>
      </c>
      <c r="D20" s="63"/>
      <c r="E20" s="63"/>
      <c r="F20" s="63"/>
      <c r="G20" s="63"/>
      <c r="H20" s="63"/>
      <c r="I20" s="63"/>
    </row>
    <row r="21" spans="1:9" ht="12.75">
      <c r="A21" s="149" t="s">
        <v>337</v>
      </c>
      <c r="B21" s="149"/>
      <c r="C21" s="149">
        <v>1</v>
      </c>
      <c r="D21" s="63"/>
      <c r="E21" s="63"/>
      <c r="F21" s="63"/>
      <c r="G21" s="63"/>
      <c r="H21" s="63"/>
      <c r="I21" s="63"/>
    </row>
    <row r="22" spans="1:9" ht="12.75">
      <c r="A22" s="149" t="s">
        <v>338</v>
      </c>
      <c r="B22" s="149"/>
      <c r="C22" s="149">
        <v>1</v>
      </c>
      <c r="D22" s="63"/>
      <c r="E22" s="63"/>
      <c r="F22" s="63"/>
      <c r="G22" s="63"/>
      <c r="H22" s="63"/>
      <c r="I22" s="63"/>
    </row>
    <row r="23" spans="1:9" ht="12.75">
      <c r="A23" s="149" t="s">
        <v>339</v>
      </c>
      <c r="B23" s="149">
        <v>1</v>
      </c>
      <c r="C23" s="149"/>
      <c r="D23" s="63"/>
      <c r="E23" s="63"/>
      <c r="F23" s="63"/>
      <c r="G23" s="63"/>
      <c r="H23" s="63"/>
      <c r="I23" s="63"/>
    </row>
    <row r="24" spans="1:9" ht="12.75">
      <c r="A24" s="149" t="s">
        <v>433</v>
      </c>
      <c r="B24" s="149">
        <v>1</v>
      </c>
      <c r="C24" s="149">
        <v>2</v>
      </c>
      <c r="D24" s="63"/>
      <c r="E24" s="63"/>
      <c r="F24" s="63"/>
      <c r="G24" s="63"/>
      <c r="H24" s="63"/>
      <c r="I24" s="63"/>
    </row>
    <row r="25" spans="1:9" ht="12.75">
      <c r="A25" s="62"/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2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2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2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2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2"/>
      <c r="B30" s="63"/>
      <c r="C30" s="63"/>
      <c r="D30" s="63"/>
      <c r="E30" s="63"/>
      <c r="F30" s="63"/>
      <c r="G30" s="63"/>
      <c r="H30" s="63"/>
      <c r="I30" s="63"/>
    </row>
    <row r="31" spans="1:9" ht="12.75">
      <c r="A31" s="62"/>
      <c r="B31" s="63"/>
      <c r="C31" s="63"/>
      <c r="D31" s="63"/>
      <c r="E31" s="63"/>
      <c r="F31" s="63"/>
      <c r="G31" s="63"/>
      <c r="H31" s="63"/>
      <c r="I31" s="63"/>
    </row>
    <row r="32" spans="1:9" ht="12.75">
      <c r="A32" s="62"/>
      <c r="B32" s="63"/>
      <c r="C32" s="63"/>
      <c r="D32" s="63"/>
      <c r="E32" s="63"/>
      <c r="F32" s="63"/>
      <c r="G32" s="63"/>
      <c r="H32" s="63"/>
      <c r="I32" s="63"/>
    </row>
    <row r="33" spans="1:9" ht="12.75">
      <c r="A33" s="62"/>
      <c r="B33" s="63"/>
      <c r="C33" s="63"/>
      <c r="D33" s="63"/>
      <c r="E33" s="63"/>
      <c r="F33" s="63"/>
      <c r="G33" s="63"/>
      <c r="H33" s="63"/>
      <c r="I33" s="63"/>
    </row>
    <row r="34" spans="1:9" ht="12.75">
      <c r="A34" s="63"/>
      <c r="B34" s="63"/>
      <c r="C34" s="63"/>
      <c r="D34" s="63"/>
      <c r="E34" s="63"/>
      <c r="F34" s="63"/>
      <c r="G34" s="63"/>
      <c r="H34" s="63"/>
      <c r="I34" s="63"/>
    </row>
  </sheetData>
  <sheetProtection/>
  <mergeCells count="1">
    <mergeCell ref="A1:T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Vihti-Gym</dc:creator>
  <cp:keywords/>
  <dc:description/>
  <cp:lastModifiedBy>Saija</cp:lastModifiedBy>
  <cp:lastPrinted>2012-03-21T09:24:10Z</cp:lastPrinted>
  <dcterms:created xsi:type="dcterms:W3CDTF">2008-10-11T10:51:23Z</dcterms:created>
  <dcterms:modified xsi:type="dcterms:W3CDTF">2012-04-18T07:05:12Z</dcterms:modified>
  <cp:category/>
  <cp:version/>
  <cp:contentType/>
  <cp:contentStatus/>
</cp:coreProperties>
</file>